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245"/>
  </bookViews>
  <sheets>
    <sheet name="Sheet2" sheetId="2" r:id="rId1"/>
    <sheet name="Sheet1" sheetId="3" r:id="rId2"/>
    <sheet name="Sheet3" sheetId="4" r:id="rId3"/>
  </sheets>
  <externalReferences>
    <externalReference r:id="rId4"/>
    <externalReference r:id="rId5"/>
  </externalReferences>
  <definedNames>
    <definedName name="_xlnm._FilterDatabase" localSheetId="0" hidden="1">Sheet2!$A$2:$Q$29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4"/>
  <c r="B29"/>
  <c r="C24"/>
  <c r="B24"/>
  <c r="C23"/>
  <c r="B23"/>
  <c r="C21"/>
  <c r="B21"/>
  <c r="C20"/>
  <c r="B20"/>
  <c r="C17"/>
  <c r="B17"/>
  <c r="C14"/>
  <c r="B14"/>
  <c r="C13"/>
  <c r="B13"/>
  <c r="C12"/>
  <c r="B12"/>
  <c r="C7"/>
  <c r="B7"/>
  <c r="C5"/>
  <c r="B5"/>
  <c r="C3"/>
  <c r="B3"/>
  <c r="C2"/>
  <c r="B2"/>
  <c r="C19" i="3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7"/>
  <c r="B7"/>
  <c r="C6"/>
  <c r="B6"/>
  <c r="C5"/>
  <c r="B5"/>
  <c r="C4"/>
  <c r="B4"/>
  <c r="C3"/>
  <c r="B3"/>
  <c r="C2"/>
  <c r="B2"/>
  <c r="O23" i="2"/>
  <c r="O22"/>
  <c r="O18"/>
  <c r="O17"/>
  <c r="O14"/>
  <c r="O7"/>
  <c r="O6"/>
  <c r="O5"/>
</calcChain>
</file>

<file path=xl/sharedStrings.xml><?xml version="1.0" encoding="utf-8"?>
<sst xmlns="http://schemas.openxmlformats.org/spreadsheetml/2006/main" count="458" uniqueCount="177">
  <si>
    <r>
      <t>东华理工大学</t>
    </r>
    <r>
      <rPr>
        <b/>
        <sz val="20"/>
        <rFont val="Arial"/>
        <family val="2"/>
      </rPr>
      <t>2025</t>
    </r>
    <r>
      <rPr>
        <b/>
        <sz val="20"/>
        <rFont val="宋体"/>
        <charset val="134"/>
      </rPr>
      <t>上半年成人（自学考试）本科毕业生有资格申请学士学位人员名单汇总表</t>
    </r>
  </si>
  <si>
    <t>序号</t>
  </si>
  <si>
    <t>姓名</t>
  </si>
  <si>
    <t>学号</t>
  </si>
  <si>
    <t>层次</t>
  </si>
  <si>
    <t>学习形式</t>
  </si>
  <si>
    <t>学制</t>
  </si>
  <si>
    <t>民族</t>
  </si>
  <si>
    <t>性别</t>
  </si>
  <si>
    <t>出生日期</t>
  </si>
  <si>
    <t>入学时间</t>
  </si>
  <si>
    <t>毕业时间</t>
  </si>
  <si>
    <t>学位外语状态</t>
  </si>
  <si>
    <t>专业</t>
  </si>
  <si>
    <t>校外教学点</t>
  </si>
  <si>
    <t>教学点联系人</t>
  </si>
  <si>
    <t>教学点联系方式</t>
  </si>
  <si>
    <t>张海萍</t>
  </si>
  <si>
    <t>201961650102</t>
  </si>
  <si>
    <t>高起本</t>
  </si>
  <si>
    <t>函授</t>
  </si>
  <si>
    <t>5</t>
  </si>
  <si>
    <t>汉族</t>
  </si>
  <si>
    <t>女</t>
  </si>
  <si>
    <t>1993/07/16</t>
  </si>
  <si>
    <t>2019/01/01</t>
  </si>
  <si>
    <t>2025/01/10</t>
  </si>
  <si>
    <t>通过</t>
  </si>
  <si>
    <t>会计学</t>
  </si>
  <si>
    <t>金道优</t>
  </si>
  <si>
    <t>王燕</t>
  </si>
  <si>
    <t>202061750105</t>
  </si>
  <si>
    <t>业余</t>
  </si>
  <si>
    <t>1992/02/15</t>
  </si>
  <si>
    <t>2020/02/20</t>
  </si>
  <si>
    <t>广告学</t>
  </si>
  <si>
    <t>明德教育</t>
  </si>
  <si>
    <t>陈琴</t>
  </si>
  <si>
    <t>202061580108</t>
  </si>
  <si>
    <t>1992/11/05</t>
  </si>
  <si>
    <t>学前教育</t>
  </si>
  <si>
    <t>宏成</t>
  </si>
  <si>
    <t>李兰兰</t>
  </si>
  <si>
    <t>202061510111</t>
  </si>
  <si>
    <t>1994/01/27</t>
  </si>
  <si>
    <t>学学教育</t>
  </si>
  <si>
    <t>张丹</t>
  </si>
  <si>
    <t>202061080101</t>
  </si>
  <si>
    <t>1993/08/10</t>
  </si>
  <si>
    <t>吉安浩博</t>
  </si>
  <si>
    <t>付雪琴</t>
  </si>
  <si>
    <t>202061610102</t>
  </si>
  <si>
    <t>汉语言文学</t>
  </si>
  <si>
    <t>星广</t>
  </si>
  <si>
    <t>熊甜甜</t>
  </si>
  <si>
    <t>202061610103</t>
  </si>
  <si>
    <t>陈璐</t>
  </si>
  <si>
    <t>202262950302</t>
  </si>
  <si>
    <t>专升本</t>
  </si>
  <si>
    <t>2.5</t>
  </si>
  <si>
    <t>1997/04/25</t>
  </si>
  <si>
    <t>2022/02/24</t>
  </si>
  <si>
    <t>九江新青年</t>
  </si>
  <si>
    <t>熊颖</t>
  </si>
  <si>
    <t>202262920145</t>
  </si>
  <si>
    <t>2000/04/21</t>
  </si>
  <si>
    <t>法学</t>
  </si>
  <si>
    <t>共青科技</t>
  </si>
  <si>
    <t>曹悦</t>
  </si>
  <si>
    <t>202262950301</t>
  </si>
  <si>
    <t>3</t>
  </si>
  <si>
    <t>1996/02/21</t>
  </si>
  <si>
    <t>环境设计</t>
  </si>
  <si>
    <t>沈丽文</t>
  </si>
  <si>
    <t>202262030165</t>
  </si>
  <si>
    <t>1996/01/08</t>
  </si>
  <si>
    <t>广东</t>
  </si>
  <si>
    <t>杨毅</t>
  </si>
  <si>
    <t>202262450370</t>
  </si>
  <si>
    <t>男</t>
  </si>
  <si>
    <t>1996/02/15</t>
  </si>
  <si>
    <t>赣州天诚</t>
  </si>
  <si>
    <t>兰令羽</t>
  </si>
  <si>
    <t>202262950201</t>
  </si>
  <si>
    <t>1997/08/12</t>
  </si>
  <si>
    <t>财务管理</t>
  </si>
  <si>
    <t>钟颖</t>
  </si>
  <si>
    <t>202262750161</t>
  </si>
  <si>
    <t>畲族</t>
  </si>
  <si>
    <t>1997/09/16</t>
  </si>
  <si>
    <t>张玲</t>
  </si>
  <si>
    <t>202262580104</t>
  </si>
  <si>
    <t>1987/12/01</t>
  </si>
  <si>
    <t>资源勘查工程</t>
  </si>
  <si>
    <t>孙煜伦</t>
  </si>
  <si>
    <t>202162450217</t>
  </si>
  <si>
    <t>1999/12/06</t>
  </si>
  <si>
    <t>2021/03/01</t>
  </si>
  <si>
    <t>刘郸凝</t>
  </si>
  <si>
    <t>202262980307</t>
  </si>
  <si>
    <t>1997/04/20</t>
  </si>
  <si>
    <t>计算机科学与技术</t>
  </si>
  <si>
    <t>景德镇乐成</t>
  </si>
  <si>
    <t>岳浩</t>
  </si>
  <si>
    <t>202262980305</t>
  </si>
  <si>
    <t>1995/05/18</t>
  </si>
  <si>
    <t>周雪丽</t>
  </si>
  <si>
    <t>202262030164</t>
  </si>
  <si>
    <t>1987/09/11</t>
  </si>
  <si>
    <t>傅俊晨</t>
  </si>
  <si>
    <t>202262760369</t>
  </si>
  <si>
    <t>1995/09/06</t>
  </si>
  <si>
    <t>土木工程</t>
  </si>
  <si>
    <t>科技专修</t>
  </si>
  <si>
    <t>喻晨曦</t>
  </si>
  <si>
    <t>202262550140</t>
  </si>
  <si>
    <t>1997/05/24</t>
  </si>
  <si>
    <t>南昌传爱</t>
  </si>
  <si>
    <t>叶磊</t>
  </si>
  <si>
    <t>202262980308</t>
  </si>
  <si>
    <t>1998/07/27</t>
  </si>
  <si>
    <t>刘勇</t>
  </si>
  <si>
    <t>202262960390</t>
  </si>
  <si>
    <t>1998/08/11</t>
  </si>
  <si>
    <t>九江开放</t>
  </si>
  <si>
    <t>曹琴</t>
  </si>
  <si>
    <t>202262660141</t>
  </si>
  <si>
    <t>1998/06/13</t>
  </si>
  <si>
    <t>锦中教育</t>
  </si>
  <si>
    <t>夏子松</t>
  </si>
  <si>
    <t>202262740220</t>
  </si>
  <si>
    <t>1993/11/05</t>
  </si>
  <si>
    <t>江西创慧</t>
  </si>
  <si>
    <t>廖容升</t>
  </si>
  <si>
    <t>202262480559</t>
  </si>
  <si>
    <t>1984/05/28</t>
  </si>
  <si>
    <t>测绘工程</t>
  </si>
  <si>
    <t>金华卓凡</t>
  </si>
  <si>
    <t>李晓升</t>
  </si>
  <si>
    <t>202262810266</t>
  </si>
  <si>
    <t>1993/05/09</t>
  </si>
  <si>
    <t>樟树中师</t>
  </si>
  <si>
    <t>黎瑾</t>
  </si>
  <si>
    <t>地矿</t>
  </si>
  <si>
    <t>贾群</t>
  </si>
  <si>
    <t>教学点</t>
  </si>
  <si>
    <t>文华教育</t>
  </si>
  <si>
    <t>华夏交流</t>
  </si>
  <si>
    <t>赣州诚学职校</t>
  </si>
  <si>
    <t>丽水</t>
  </si>
  <si>
    <t>新疆函授站</t>
  </si>
  <si>
    <t>上饶立人</t>
  </si>
  <si>
    <t>上饶文教</t>
  </si>
  <si>
    <t>海南</t>
  </si>
  <si>
    <t>金华永峰</t>
  </si>
  <si>
    <t>精益</t>
  </si>
  <si>
    <t>天格</t>
  </si>
  <si>
    <t>创新英才</t>
  </si>
  <si>
    <t>杭州青林</t>
  </si>
  <si>
    <t>赣州学信教育</t>
  </si>
  <si>
    <t>江西立方教育</t>
  </si>
  <si>
    <t>博厚教育</t>
  </si>
  <si>
    <t>慧才教育</t>
  </si>
  <si>
    <t>新余宏亮</t>
  </si>
  <si>
    <t>华师进修</t>
  </si>
  <si>
    <t>邱峰宇</t>
    <phoneticPr fontId="15" type="noConversion"/>
  </si>
  <si>
    <t>谢婷萍</t>
    <phoneticPr fontId="15" type="noConversion"/>
  </si>
  <si>
    <t>刘玉梅</t>
    <phoneticPr fontId="15" type="noConversion"/>
  </si>
  <si>
    <t>杨九盛</t>
    <phoneticPr fontId="15" type="noConversion"/>
  </si>
  <si>
    <t>伊丹</t>
    <phoneticPr fontId="15" type="noConversion"/>
  </si>
  <si>
    <t>周莉</t>
    <phoneticPr fontId="15" type="noConversion"/>
  </si>
  <si>
    <t>薛梦园</t>
    <phoneticPr fontId="15" type="noConversion"/>
  </si>
  <si>
    <t>林芳</t>
    <phoneticPr fontId="15" type="noConversion"/>
  </si>
  <si>
    <t>刘俊奇</t>
    <phoneticPr fontId="15" type="noConversion"/>
  </si>
  <si>
    <t>周家槟</t>
    <phoneticPr fontId="15" type="noConversion"/>
  </si>
  <si>
    <t>古幼平</t>
    <phoneticPr fontId="15" type="noConversion"/>
  </si>
  <si>
    <t>周亮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</si>
</sst>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yyyy/mm/dd"/>
  </numFmts>
  <fonts count="1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Arial"/>
    </font>
    <font>
      <sz val="11"/>
      <name val="宋体"/>
      <charset val="134"/>
      <scheme val="minor"/>
    </font>
    <font>
      <sz val="10.5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</font>
    <font>
      <sz val="11"/>
      <color indexed="8"/>
      <name val="宋体"/>
      <charset val="134"/>
      <scheme val="minor"/>
    </font>
    <font>
      <b/>
      <sz val="2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25945;&#24072;&#20449;&#24687;&#23548;&#20986;_173720211708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5&#65306;&#26377;&#36164;&#26684;&#30003;&#25253;&#23398;&#20301;&#23398;&#29983;&#25152;&#23646;&#26657;&#22806;&#25945;&#23398;&#28857;&#30340;&#32852;&#31995;&#26041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A1" t="str">
            <v>教学点</v>
          </cell>
          <cell r="B1" t="str">
            <v>用户名</v>
          </cell>
          <cell r="C1" t="str">
            <v>角色</v>
          </cell>
          <cell r="D1" t="str">
            <v>姓名</v>
          </cell>
          <cell r="E1" t="str">
            <v>性别</v>
          </cell>
          <cell r="F1" t="str">
            <v>身份证</v>
          </cell>
          <cell r="G1" t="str">
            <v>出生日期</v>
          </cell>
          <cell r="H1" t="str">
            <v>民族</v>
          </cell>
          <cell r="I1" t="str">
            <v>政治面貌</v>
          </cell>
          <cell r="J1" t="str">
            <v>入党日期</v>
          </cell>
          <cell r="K1" t="str">
            <v>手机号</v>
          </cell>
        </row>
        <row r="2">
          <cell r="A2" t="str">
            <v>杭州永峰教育咨询有限公司</v>
          </cell>
          <cell r="B2" t="str">
            <v>dhlg_xwf</v>
          </cell>
          <cell r="C2" t="str">
            <v>教学点教务老师</v>
          </cell>
          <cell r="D2" t="str">
            <v>项伟峰</v>
          </cell>
          <cell r="E2" t="str">
            <v>男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</row>
        <row r="3">
          <cell r="A3" t="str">
            <v>金华卓凡</v>
          </cell>
          <cell r="B3" t="str">
            <v>dhlg_lfj</v>
          </cell>
          <cell r="C3" t="str">
            <v>教学点教务老师</v>
          </cell>
          <cell r="D3" t="str">
            <v>金华函授教学点</v>
          </cell>
          <cell r="E3" t="str">
            <v>男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>13045788688</v>
          </cell>
        </row>
        <row r="4">
          <cell r="A4" t="str">
            <v>绍兴市越城区精益教育培训学校</v>
          </cell>
          <cell r="B4" t="str">
            <v>dhlg_xy</v>
          </cell>
          <cell r="C4" t="str">
            <v>教学点教务老师</v>
          </cell>
          <cell r="D4" t="str">
            <v>精益小殷</v>
          </cell>
          <cell r="E4" t="str">
            <v>女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>18888780626</v>
          </cell>
        </row>
        <row r="5">
          <cell r="A5" t="str">
            <v>创新英才</v>
          </cell>
          <cell r="B5" t="str">
            <v>dhlg_ncxl</v>
          </cell>
          <cell r="C5" t="str">
            <v>教学点教务老师</v>
          </cell>
          <cell r="D5" t="str">
            <v>徐义红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>15070911529</v>
          </cell>
        </row>
        <row r="6">
          <cell r="A6" t="str">
            <v>上饶林前福</v>
          </cell>
          <cell r="B6" t="str">
            <v>dhlg_lqf</v>
          </cell>
          <cell r="C6" t="str">
            <v>教学点教务老师</v>
          </cell>
          <cell r="D6" t="str">
            <v>叶清枝</v>
          </cell>
          <cell r="E6" t="str">
            <v>女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>13647930940</v>
          </cell>
        </row>
        <row r="7">
          <cell r="A7" t="str">
            <v>地矿</v>
          </cell>
          <cell r="B7" t="str">
            <v>dhlg_dkkc</v>
          </cell>
          <cell r="C7" t="str">
            <v>教学点教务老师</v>
          </cell>
          <cell r="D7" t="str">
            <v>贾群</v>
          </cell>
          <cell r="E7" t="str">
            <v>男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>13607080190</v>
          </cell>
        </row>
        <row r="8">
          <cell r="A8" t="str">
            <v>南城</v>
          </cell>
          <cell r="B8" t="str">
            <v>dhlg_ncjs</v>
          </cell>
          <cell r="C8" t="str">
            <v>教学点教务老师</v>
          </cell>
          <cell r="D8" t="str">
            <v>邱义生</v>
          </cell>
          <cell r="E8" t="str">
            <v>男</v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>15932960251</v>
          </cell>
        </row>
        <row r="9">
          <cell r="A9" t="str">
            <v>宜黄</v>
          </cell>
          <cell r="B9" t="str">
            <v>dhlg_yhjs</v>
          </cell>
          <cell r="C9" t="str">
            <v>教学点教务老师</v>
          </cell>
          <cell r="D9" t="str">
            <v>黎敏</v>
          </cell>
          <cell r="E9" t="str">
            <v>女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>13970414904</v>
          </cell>
        </row>
        <row r="10">
          <cell r="A10" t="str">
            <v>崇仁教师进修学校</v>
          </cell>
          <cell r="B10" t="str">
            <v>dhlg_crjs</v>
          </cell>
          <cell r="C10" t="str">
            <v>教学点教务老师</v>
          </cell>
          <cell r="D10" t="str">
            <v>施俊彦</v>
          </cell>
          <cell r="E10" t="str">
            <v>男</v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>文昌</v>
          </cell>
          <cell r="B11" t="str">
            <v>dhlg_fzwc</v>
          </cell>
          <cell r="C11" t="str">
            <v>教学点教务老师</v>
          </cell>
          <cell r="D11" t="str">
            <v>卢熙琳</v>
          </cell>
          <cell r="E11" t="str">
            <v>女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>18379461515</v>
          </cell>
        </row>
        <row r="12">
          <cell r="A12" t="str">
            <v>东乡</v>
          </cell>
          <cell r="B12" t="str">
            <v>dhlg_dxjs</v>
          </cell>
          <cell r="C12" t="str">
            <v>教学点教务老师</v>
          </cell>
          <cell r="D12" t="str">
            <v>黄剑峰</v>
          </cell>
          <cell r="E12" t="str">
            <v>男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>13767692139</v>
          </cell>
        </row>
        <row r="13">
          <cell r="A13" t="str">
            <v>弋阳</v>
          </cell>
          <cell r="B13" t="str">
            <v>dhlg_yylx</v>
          </cell>
          <cell r="C13" t="str">
            <v>教学点教务老师</v>
          </cell>
          <cell r="D13" t="str">
            <v>黄敏</v>
          </cell>
          <cell r="E13" t="str">
            <v>女</v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>18607035776</v>
          </cell>
        </row>
        <row r="14">
          <cell r="A14" t="str">
            <v>上饶市信州区兴新培训中心</v>
          </cell>
          <cell r="B14" t="str">
            <v>dhlg_xzxx</v>
          </cell>
          <cell r="C14" t="str">
            <v>教学点教务老师</v>
          </cell>
          <cell r="D14" t="str">
            <v>蔡呈亮</v>
          </cell>
          <cell r="E14" t="str">
            <v>男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>13907039392</v>
          </cell>
        </row>
        <row r="15">
          <cell r="A15" t="str">
            <v>上饶立人</v>
          </cell>
          <cell r="B15" t="str">
            <v>dhlg_srlr</v>
          </cell>
          <cell r="C15" t="str">
            <v>教学点教务老师</v>
          </cell>
          <cell r="D15" t="str">
            <v>立人</v>
          </cell>
          <cell r="E15" t="str">
            <v>男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13507038350</v>
          </cell>
        </row>
        <row r="16">
          <cell r="A16" t="str">
            <v>赣州鑫辉</v>
          </cell>
          <cell r="B16" t="str">
            <v>dhlg_gzxh</v>
          </cell>
          <cell r="C16" t="str">
            <v>教学点教务老师</v>
          </cell>
          <cell r="D16" t="str">
            <v>黄辉</v>
          </cell>
          <cell r="E16" t="str">
            <v>男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>18007070339</v>
          </cell>
        </row>
        <row r="17">
          <cell r="A17" t="str">
            <v>吉安浩博</v>
          </cell>
          <cell r="B17" t="str">
            <v>dhlg_jahb</v>
          </cell>
          <cell r="C17" t="str">
            <v>教学点教务老师</v>
          </cell>
          <cell r="D17" t="str">
            <v>刘礼雅</v>
          </cell>
          <cell r="E17" t="str">
            <v>女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>18770097974</v>
          </cell>
        </row>
        <row r="18">
          <cell r="A18" t="str">
            <v>湖南经管学校</v>
          </cell>
          <cell r="B18" t="str">
            <v>dhlg_hnjj</v>
          </cell>
          <cell r="C18" t="str">
            <v>教学点教务老师</v>
          </cell>
          <cell r="D18" t="str">
            <v>邱亚辉</v>
          </cell>
          <cell r="E18" t="str">
            <v>男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>19973130513</v>
          </cell>
        </row>
        <row r="19">
          <cell r="A19" t="str">
            <v>南昌弘文馆文化艺术学校</v>
          </cell>
          <cell r="B19" t="str">
            <v>dhlg_nchw</v>
          </cell>
          <cell r="C19" t="str">
            <v>教学点教务老师</v>
          </cell>
          <cell r="D19" t="str">
            <v>万志华</v>
          </cell>
          <cell r="E19" t="str">
            <v>男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>13755751435</v>
          </cell>
        </row>
        <row r="20">
          <cell r="A20" t="str">
            <v>金溪</v>
          </cell>
          <cell r="B20" t="str">
            <v>dhlg_jxly</v>
          </cell>
          <cell r="C20" t="str">
            <v>教学点教务老师</v>
          </cell>
          <cell r="D20" t="str">
            <v>诸葛璋和</v>
          </cell>
          <cell r="E20" t="str">
            <v>男</v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>13879463068</v>
          </cell>
        </row>
        <row r="21">
          <cell r="A21" t="str">
            <v>新前程</v>
          </cell>
          <cell r="B21" t="str">
            <v>dhlg_gzqc</v>
          </cell>
          <cell r="C21" t="str">
            <v>教学点教务老师</v>
          </cell>
          <cell r="D21" t="str">
            <v>赣州新前程职业学校</v>
          </cell>
          <cell r="E21" t="str">
            <v>男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>13097313399</v>
          </cell>
        </row>
        <row r="22">
          <cell r="A22" t="str">
            <v>萍乡奔腾职业培训学校</v>
          </cell>
          <cell r="B22" t="str">
            <v>dhlg_pxbt</v>
          </cell>
          <cell r="C22" t="str">
            <v>教学点教务老师</v>
          </cell>
          <cell r="D22" t="str">
            <v>杨义勇</v>
          </cell>
          <cell r="E22" t="str">
            <v>男</v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>鹰潭市南方人才职业培训学校</v>
          </cell>
          <cell r="B23" t="str">
            <v>dhlg_ytnf</v>
          </cell>
          <cell r="C23" t="str">
            <v>教学点教务老师</v>
          </cell>
          <cell r="D23" t="str">
            <v>陈玉娟</v>
          </cell>
          <cell r="E23" t="str">
            <v>女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A24" t="str">
            <v>聚成咨询有限公司</v>
          </cell>
          <cell r="B24" t="str">
            <v>dhlg_jczx</v>
          </cell>
          <cell r="C24" t="str">
            <v>教学点教务老师</v>
          </cell>
          <cell r="D24" t="str">
            <v>聚成教育</v>
          </cell>
          <cell r="E24" t="str">
            <v>男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>15607976109</v>
          </cell>
        </row>
        <row r="25">
          <cell r="A25" t="str">
            <v>赣州天诚</v>
          </cell>
          <cell r="B25" t="str">
            <v>dhlg_gztc</v>
          </cell>
          <cell r="C25" t="str">
            <v>教学点教务老师</v>
          </cell>
          <cell r="D25" t="str">
            <v>钟芳峻</v>
          </cell>
          <cell r="E25" t="str">
            <v>男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>19942143848</v>
          </cell>
        </row>
        <row r="26">
          <cell r="A26" t="str">
            <v>绍兴市越城区精益教育培训学校</v>
          </cell>
          <cell r="B26" t="str">
            <v>dhlg_sxjy</v>
          </cell>
          <cell r="C26" t="str">
            <v>教学点教务老师</v>
          </cell>
          <cell r="D26" t="str">
            <v>卢勇</v>
          </cell>
          <cell r="E26" t="str">
            <v>男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>13735245831</v>
          </cell>
        </row>
        <row r="27">
          <cell r="A27" t="str">
            <v>文峰教育</v>
          </cell>
          <cell r="B27" t="str">
            <v>dhlg_jaqy</v>
          </cell>
          <cell r="C27" t="str">
            <v>教学点教务老师</v>
          </cell>
          <cell r="D27" t="str">
            <v>赖丰年</v>
          </cell>
          <cell r="E27" t="str">
            <v>男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>18702660081</v>
          </cell>
        </row>
        <row r="28">
          <cell r="A28" t="str">
            <v>菲尔教育</v>
          </cell>
          <cell r="B28" t="str">
            <v>dhlg_jxfe</v>
          </cell>
          <cell r="C28" t="str">
            <v>教学点教务老师</v>
          </cell>
          <cell r="D28" t="str">
            <v>王晓宇</v>
          </cell>
          <cell r="E28" t="str">
            <v>男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>18170981178</v>
          </cell>
        </row>
        <row r="29">
          <cell r="A29" t="str">
            <v>天格</v>
          </cell>
          <cell r="B29" t="str">
            <v>dhlg_nctg</v>
          </cell>
          <cell r="C29" t="str">
            <v>教学点教务老师</v>
          </cell>
          <cell r="D29" t="str">
            <v>江剑平</v>
          </cell>
          <cell r="E29" t="str">
            <v>男</v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>18270808898</v>
          </cell>
        </row>
        <row r="30">
          <cell r="A30" t="str">
            <v>南昌传爱</v>
          </cell>
          <cell r="B30" t="str">
            <v>dhlg_ncca</v>
          </cell>
          <cell r="C30" t="str">
            <v>教学点教务老师</v>
          </cell>
          <cell r="D30" t="str">
            <v>刘津津</v>
          </cell>
          <cell r="E30" t="str">
            <v>男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>19168229897</v>
          </cell>
        </row>
        <row r="31">
          <cell r="A31" t="str">
            <v>南昌经管学校</v>
          </cell>
          <cell r="B31" t="str">
            <v>dhlg_ncjj</v>
          </cell>
          <cell r="C31" t="str">
            <v>教学点教务老师</v>
          </cell>
          <cell r="D31" t="str">
            <v>程应学</v>
          </cell>
          <cell r="E31" t="str">
            <v>男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>13397005522</v>
          </cell>
        </row>
        <row r="32">
          <cell r="A32" t="str">
            <v>新余高专</v>
          </cell>
          <cell r="B32" t="str">
            <v>dhlg_xygz</v>
          </cell>
          <cell r="C32" t="str">
            <v>教学点教务老师</v>
          </cell>
          <cell r="D32" t="str">
            <v>新余</v>
          </cell>
          <cell r="E32" t="str">
            <v>男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>15307901960</v>
          </cell>
        </row>
        <row r="33">
          <cell r="A33" t="str">
            <v>景德镇</v>
          </cell>
          <cell r="B33" t="str">
            <v>dhlg_jgjy</v>
          </cell>
          <cell r="C33" t="str">
            <v>教学点教务老师</v>
          </cell>
          <cell r="D33" t="str">
            <v>汪新灿</v>
          </cell>
          <cell r="E33" t="str">
            <v>男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>15607980576</v>
          </cell>
        </row>
        <row r="34">
          <cell r="A34" t="str">
            <v>学学教育</v>
          </cell>
          <cell r="B34" t="str">
            <v>dhlg_xxjy</v>
          </cell>
          <cell r="C34" t="str">
            <v>教学点教务老师</v>
          </cell>
          <cell r="D34" t="str">
            <v>杨义勇</v>
          </cell>
          <cell r="E34" t="str">
            <v>男</v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>18279180560</v>
          </cell>
        </row>
        <row r="35">
          <cell r="A35" t="str">
            <v>宏成</v>
          </cell>
          <cell r="B35" t="str">
            <v>dhlg_hczy</v>
          </cell>
          <cell r="C35" t="str">
            <v>教学点教务老师</v>
          </cell>
          <cell r="D35" t="str">
            <v>黄云丽</v>
          </cell>
          <cell r="E35" t="str">
            <v>女</v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>15079627392</v>
          </cell>
        </row>
        <row r="36">
          <cell r="A36" t="str">
            <v>华晨</v>
          </cell>
          <cell r="B36" t="str">
            <v>dhlg_hcjy</v>
          </cell>
          <cell r="C36" t="str">
            <v>教学点教务老师</v>
          </cell>
          <cell r="D36" t="str">
            <v>徐龙贵</v>
          </cell>
          <cell r="E36" t="str">
            <v>男</v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>18607038085</v>
          </cell>
        </row>
        <row r="37">
          <cell r="A37" t="str">
            <v>星广</v>
          </cell>
          <cell r="B37" t="str">
            <v>dhlg_xgjy</v>
          </cell>
          <cell r="C37" t="str">
            <v>教学点教务老师</v>
          </cell>
          <cell r="D37" t="str">
            <v>娄老师</v>
          </cell>
          <cell r="E37" t="str">
            <v>男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>18070549312</v>
          </cell>
        </row>
        <row r="38">
          <cell r="A38" t="str">
            <v>昌南博学</v>
          </cell>
          <cell r="B38" t="str">
            <v>dhlg_cnbx</v>
          </cell>
          <cell r="C38" t="str">
            <v>教学点教务老师</v>
          </cell>
          <cell r="D38" t="str">
            <v>昌南博学</v>
          </cell>
          <cell r="E38" t="str">
            <v>男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>13257089181</v>
          </cell>
        </row>
        <row r="39">
          <cell r="A39" t="str">
            <v>海口市美兰区太学府教育文化学校</v>
          </cell>
          <cell r="B39" t="str">
            <v>dhlg_hkml</v>
          </cell>
          <cell r="C39" t="str">
            <v>教学点教务老师</v>
          </cell>
          <cell r="D39" t="str">
            <v>程俊杰</v>
          </cell>
          <cell r="E39" t="str">
            <v>男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>18289970404</v>
          </cell>
        </row>
        <row r="40">
          <cell r="A40" t="str">
            <v>优联教育</v>
          </cell>
          <cell r="B40" t="str">
            <v>dhlg_yljy</v>
          </cell>
          <cell r="C40" t="str">
            <v>教学点教务老师</v>
          </cell>
          <cell r="D40" t="str">
            <v>浮梁乐成</v>
          </cell>
          <cell r="E40" t="str">
            <v>男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>15700107266</v>
          </cell>
        </row>
        <row r="41">
          <cell r="A41" t="str">
            <v>道恒教育</v>
          </cell>
          <cell r="B41" t="str">
            <v>dhlg_dhjy</v>
          </cell>
          <cell r="C41" t="str">
            <v>教学点教务老师</v>
          </cell>
          <cell r="D41" t="str">
            <v>道恒教育</v>
          </cell>
          <cell r="E41" t="str">
            <v>男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>18379786750</v>
          </cell>
        </row>
        <row r="42">
          <cell r="A42" t="str">
            <v>锦中教育</v>
          </cell>
          <cell r="B42" t="str">
            <v>dhlg_jzjy</v>
          </cell>
          <cell r="C42" t="str">
            <v>教学点教务老师</v>
          </cell>
          <cell r="D42" t="str">
            <v>锦中教育</v>
          </cell>
          <cell r="E42" t="str">
            <v>男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>16607002464</v>
          </cell>
        </row>
        <row r="43">
          <cell r="A43" t="str">
            <v>杭州青林</v>
          </cell>
          <cell r="B43" t="str">
            <v>dhlg_hzql</v>
          </cell>
          <cell r="C43" t="str">
            <v>教学点教务老师</v>
          </cell>
          <cell r="D43" t="str">
            <v>杭州青林</v>
          </cell>
          <cell r="E43" t="str">
            <v>男</v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>18258285652</v>
          </cell>
        </row>
        <row r="44">
          <cell r="A44" t="str">
            <v>金道优</v>
          </cell>
          <cell r="B44" t="str">
            <v>dhlg_jdy</v>
          </cell>
          <cell r="C44" t="str">
            <v>教学点教务老师</v>
          </cell>
          <cell r="D44" t="str">
            <v>赣州金道优</v>
          </cell>
          <cell r="E44" t="str">
            <v>男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>19179098696</v>
          </cell>
        </row>
        <row r="45">
          <cell r="A45" t="str">
            <v>优联教育</v>
          </cell>
          <cell r="B45" t="str">
            <v>dhlg_jxyl</v>
          </cell>
          <cell r="C45" t="str">
            <v>教学点教务老师</v>
          </cell>
          <cell r="D45" t="str">
            <v>浮梁乐成</v>
          </cell>
          <cell r="E45" t="str">
            <v>男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>17379857900</v>
          </cell>
        </row>
        <row r="46">
          <cell r="A46" t="str">
            <v>东华理工</v>
          </cell>
          <cell r="B46" t="str">
            <v>dhlg_xhdn</v>
          </cell>
          <cell r="C46" t="str">
            <v>教学点教务老师</v>
          </cell>
          <cell r="D46" t="str">
            <v>新华电脑</v>
          </cell>
          <cell r="E46" t="str">
            <v>男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A47" t="str">
            <v>赣州学信教育</v>
          </cell>
          <cell r="B47" t="str">
            <v>188188</v>
          </cell>
          <cell r="C47" t="str">
            <v>教学点教务老师</v>
          </cell>
          <cell r="D47" t="str">
            <v>王老师</v>
          </cell>
          <cell r="E47" t="str">
            <v>男</v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>13320076066</v>
          </cell>
        </row>
        <row r="48">
          <cell r="A48" t="str">
            <v>南昌高新</v>
          </cell>
          <cell r="B48" t="str">
            <v>dhlg_ncgx</v>
          </cell>
          <cell r="C48" t="str">
            <v>教学点教务老师</v>
          </cell>
          <cell r="D48" t="str">
            <v>南昌高新</v>
          </cell>
          <cell r="E48" t="str">
            <v>男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>19100225201</v>
          </cell>
        </row>
        <row r="49">
          <cell r="A49" t="str">
            <v>金华永峰</v>
          </cell>
          <cell r="B49" t="str">
            <v>dhlg_jhyf</v>
          </cell>
          <cell r="C49" t="str">
            <v>教学点教务老师</v>
          </cell>
          <cell r="D49" t="str">
            <v>金华永峰</v>
          </cell>
          <cell r="E49" t="str">
            <v>男</v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>13157959168</v>
          </cell>
        </row>
        <row r="50">
          <cell r="A50" t="str">
            <v>丽水</v>
          </cell>
          <cell r="B50" t="str">
            <v>dhlg_zjlszy</v>
          </cell>
          <cell r="C50" t="str">
            <v>教学点教务老师</v>
          </cell>
          <cell r="D50" t="str">
            <v>浙江丽水</v>
          </cell>
          <cell r="E50" t="str">
            <v>男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>17521040177</v>
          </cell>
        </row>
        <row r="51">
          <cell r="A51" t="str">
            <v>长沙中南信科</v>
          </cell>
          <cell r="B51" t="str">
            <v>dhlg_cszn</v>
          </cell>
          <cell r="C51" t="str">
            <v>教学点教务老师</v>
          </cell>
          <cell r="D51" t="str">
            <v>长沙中南信息科技技术学校</v>
          </cell>
          <cell r="E51" t="str">
            <v>男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>13786118998</v>
          </cell>
        </row>
        <row r="52">
          <cell r="A52" t="str">
            <v>明德教育</v>
          </cell>
          <cell r="B52" t="str">
            <v>dhlg_mdjy</v>
          </cell>
          <cell r="C52" t="str">
            <v>教学点教务老师</v>
          </cell>
          <cell r="D52" t="str">
            <v>明德教育</v>
          </cell>
          <cell r="E52" t="str">
            <v>男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>18107095758</v>
          </cell>
        </row>
        <row r="53">
          <cell r="A53" t="str">
            <v>金华卓凡</v>
          </cell>
          <cell r="B53" t="str">
            <v>dhlg_jhzf</v>
          </cell>
          <cell r="C53" t="str">
            <v>教学点教务老师</v>
          </cell>
          <cell r="D53" t="str">
            <v>卓凡</v>
          </cell>
          <cell r="E53" t="str">
            <v>女</v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>13857963364</v>
          </cell>
        </row>
        <row r="54">
          <cell r="A54" t="str">
            <v>科技专修</v>
          </cell>
          <cell r="B54" t="str">
            <v>dhlg_kjzx</v>
          </cell>
          <cell r="C54" t="str">
            <v>教学点教务老师</v>
          </cell>
          <cell r="D54" t="str">
            <v>老师</v>
          </cell>
          <cell r="E54" t="str">
            <v>男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>19170033360</v>
          </cell>
        </row>
        <row r="55">
          <cell r="A55" t="str">
            <v>抚州文华继续教育培训学校</v>
          </cell>
          <cell r="B55" t="str">
            <v>dhlg_wh</v>
          </cell>
          <cell r="C55" t="str">
            <v>教学点教务老师</v>
          </cell>
          <cell r="D55" t="str">
            <v>卢熙琳</v>
          </cell>
          <cell r="E55" t="str">
            <v>男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>19194949001</v>
          </cell>
        </row>
        <row r="56">
          <cell r="A56" t="str">
            <v>樟树中师</v>
          </cell>
          <cell r="B56" t="str">
            <v>admin@111</v>
          </cell>
          <cell r="C56" t="str">
            <v>教学点教务老师</v>
          </cell>
          <cell r="D56" t="str">
            <v>中师教育</v>
          </cell>
          <cell r="E56" t="str">
            <v>男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>15970440223</v>
          </cell>
        </row>
        <row r="57">
          <cell r="A57" t="str">
            <v>慧才教育</v>
          </cell>
          <cell r="B57" t="str">
            <v>admin@0020</v>
          </cell>
          <cell r="C57" t="str">
            <v>教学点教务老师</v>
          </cell>
          <cell r="D57" t="str">
            <v>老师</v>
          </cell>
          <cell r="E57" t="str">
            <v>男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>13879494306</v>
          </cell>
        </row>
        <row r="58">
          <cell r="A58" t="str">
            <v>江西创慧</v>
          </cell>
          <cell r="B58" t="str">
            <v>dhlg_jxch</v>
          </cell>
          <cell r="C58" t="str">
            <v>教学点教务老师</v>
          </cell>
          <cell r="D58" t="str">
            <v>创慧</v>
          </cell>
          <cell r="E58" t="str">
            <v>男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>18970737474</v>
          </cell>
        </row>
        <row r="59">
          <cell r="A59" t="str">
            <v>台州青书</v>
          </cell>
          <cell r="B59" t="str">
            <v>admin@yu1</v>
          </cell>
          <cell r="C59" t="str">
            <v>教学点教务老师</v>
          </cell>
          <cell r="D59" t="str">
            <v>余老师</v>
          </cell>
          <cell r="E59" t="str">
            <v>男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>15205791678</v>
          </cell>
        </row>
        <row r="60">
          <cell r="A60" t="str">
            <v>江西立方教育</v>
          </cell>
          <cell r="B60" t="str">
            <v>dhlg_jxlf</v>
          </cell>
          <cell r="C60" t="str">
            <v>教学点教务老师</v>
          </cell>
          <cell r="D60" t="str">
            <v>老师</v>
          </cell>
          <cell r="E60" t="str">
            <v>男</v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>15507000207</v>
          </cell>
        </row>
        <row r="61">
          <cell r="A61" t="str">
            <v>赣州诚学职校</v>
          </cell>
          <cell r="B61" t="str">
            <v>dhlg_gzcx</v>
          </cell>
          <cell r="C61" t="str">
            <v>教学点教务老师</v>
          </cell>
          <cell r="D61" t="str">
            <v>赣州诚学</v>
          </cell>
          <cell r="E61" t="str">
            <v>男</v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>17870579747</v>
          </cell>
        </row>
        <row r="62">
          <cell r="A62" t="str">
            <v>乌鲁木齐市新律政教育培训中心</v>
          </cell>
          <cell r="B62" t="str">
            <v>dhlg_xj</v>
          </cell>
          <cell r="C62" t="str">
            <v>教学点教务老师</v>
          </cell>
          <cell r="D62" t="str">
            <v>新疆函授站</v>
          </cell>
          <cell r="E62" t="str">
            <v>男</v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>15160971319</v>
          </cell>
        </row>
        <row r="63">
          <cell r="A63" t="str">
            <v>广东</v>
          </cell>
          <cell r="B63" t="str">
            <v>dhlg_gzxz</v>
          </cell>
          <cell r="C63" t="str">
            <v>教学点教务老师</v>
          </cell>
          <cell r="D63" t="str">
            <v>广东西子教育</v>
          </cell>
          <cell r="E63" t="str">
            <v>男</v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>18128868038</v>
          </cell>
        </row>
        <row r="64">
          <cell r="A64" t="str">
            <v>新余宏亮</v>
          </cell>
          <cell r="B64" t="str">
            <v>dhlg_xyhl</v>
          </cell>
          <cell r="C64" t="str">
            <v>教学点教务老师</v>
          </cell>
          <cell r="D64" t="str">
            <v>新余宏亮</v>
          </cell>
          <cell r="E64" t="str">
            <v>男</v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>13870612528</v>
          </cell>
        </row>
        <row r="65">
          <cell r="A65" t="str">
            <v>九江开放</v>
          </cell>
          <cell r="B65" t="str">
            <v>dhlg_jjkf</v>
          </cell>
          <cell r="C65" t="str">
            <v>教学点教务老师</v>
          </cell>
          <cell r="D65" t="str">
            <v>九江开放</v>
          </cell>
          <cell r="E65" t="str">
            <v>男</v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>18170914790</v>
          </cell>
        </row>
        <row r="66">
          <cell r="A66" t="str">
            <v>景德镇乐成</v>
          </cell>
          <cell r="B66" t="str">
            <v>dhlg_jdlc</v>
          </cell>
          <cell r="C66" t="str">
            <v>教学点教务老师</v>
          </cell>
          <cell r="D66" t="str">
            <v>浮梁乐成</v>
          </cell>
          <cell r="E66" t="str">
            <v>男</v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>18797887511</v>
          </cell>
        </row>
        <row r="67">
          <cell r="A67" t="str">
            <v>南昌经开区华师教师进修学校</v>
          </cell>
          <cell r="B67" t="str">
            <v>dhlg_hsjx</v>
          </cell>
          <cell r="C67" t="str">
            <v>教学点教务老师</v>
          </cell>
          <cell r="D67" t="str">
            <v>华师进修</v>
          </cell>
          <cell r="E67" t="str">
            <v>男</v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>19100290077</v>
          </cell>
        </row>
        <row r="68">
          <cell r="A68" t="str">
            <v>共青科技</v>
          </cell>
          <cell r="B68" t="str">
            <v>dhlg_gqkj</v>
          </cell>
          <cell r="C68" t="str">
            <v>教学点教务老师</v>
          </cell>
          <cell r="D68" t="str">
            <v>共青科技</v>
          </cell>
          <cell r="E68" t="str">
            <v>男</v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>13330086641</v>
          </cell>
        </row>
        <row r="69">
          <cell r="A69" t="str">
            <v>江西华夏对外交流专修学院</v>
          </cell>
          <cell r="B69" t="str">
            <v>admin@hxji</v>
          </cell>
          <cell r="C69" t="str">
            <v>教学点教务老师</v>
          </cell>
          <cell r="D69" t="str">
            <v>华夏交流</v>
          </cell>
          <cell r="E69" t="str">
            <v>男</v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>17707087686</v>
          </cell>
        </row>
        <row r="70">
          <cell r="A70" t="str">
            <v>阜阳科技职业学院</v>
          </cell>
          <cell r="B70" t="str">
            <v>dhlg@ah</v>
          </cell>
          <cell r="C70" t="str">
            <v>教学点教务老师</v>
          </cell>
          <cell r="D70" t="str">
            <v>安徽</v>
          </cell>
          <cell r="E70" t="str">
            <v>男</v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>19810977507</v>
          </cell>
        </row>
        <row r="71">
          <cell r="A71" t="str">
            <v>上饶开放大学</v>
          </cell>
          <cell r="B71" t="str">
            <v>dhlg-srdd</v>
          </cell>
          <cell r="C71" t="str">
            <v>教学点教务老师</v>
          </cell>
          <cell r="D71" t="str">
            <v>上饶电大</v>
          </cell>
          <cell r="E71" t="str">
            <v>男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>13870356923</v>
          </cell>
        </row>
        <row r="72">
          <cell r="A72" t="str">
            <v>新余开放大学</v>
          </cell>
          <cell r="B72" t="str">
            <v>dhlg-xykf</v>
          </cell>
          <cell r="C72" t="str">
            <v>教学点教务老师</v>
          </cell>
          <cell r="D72" t="str">
            <v>新余开放大学</v>
          </cell>
          <cell r="E72" t="str">
            <v>男</v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>18979014521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教学站点或班主任</v>
          </cell>
          <cell r="B1" t="str">
            <v>教学点联系人</v>
          </cell>
          <cell r="C1" t="str">
            <v>教学点联系方式</v>
          </cell>
        </row>
        <row r="2">
          <cell r="A2" t="str">
            <v>天格</v>
          </cell>
          <cell r="B2" t="str">
            <v>谭湘宁</v>
          </cell>
          <cell r="C2">
            <v>18270808898</v>
          </cell>
        </row>
        <row r="3">
          <cell r="A3" t="str">
            <v>海南</v>
          </cell>
          <cell r="B3" t="str">
            <v>徐文洁</v>
          </cell>
          <cell r="C3">
            <v>18289970405</v>
          </cell>
        </row>
        <row r="4">
          <cell r="A4" t="str">
            <v>地矿</v>
          </cell>
          <cell r="B4" t="str">
            <v>余志芳</v>
          </cell>
          <cell r="C4">
            <v>13907941565</v>
          </cell>
        </row>
        <row r="5">
          <cell r="A5" t="str">
            <v>锦中教育</v>
          </cell>
          <cell r="B5" t="str">
            <v>谢婷萍</v>
          </cell>
          <cell r="C5">
            <v>15170650559</v>
          </cell>
        </row>
        <row r="6">
          <cell r="A6" t="str">
            <v>赣州天诚</v>
          </cell>
          <cell r="B6" t="str">
            <v>郭水莉</v>
          </cell>
          <cell r="C6">
            <v>19942142708</v>
          </cell>
        </row>
        <row r="7">
          <cell r="A7" t="str">
            <v>科技专修</v>
          </cell>
          <cell r="B7" t="str">
            <v>张莉</v>
          </cell>
          <cell r="C7">
            <v>18107001345</v>
          </cell>
        </row>
        <row r="8">
          <cell r="A8" t="str">
            <v>金华永峰</v>
          </cell>
          <cell r="B8" t="str">
            <v>段雪宁</v>
          </cell>
          <cell r="C8">
            <v>13282903165</v>
          </cell>
        </row>
        <row r="9">
          <cell r="A9" t="str">
            <v>博厚教育</v>
          </cell>
          <cell r="B9" t="str">
            <v>曾素萍</v>
          </cell>
          <cell r="C9">
            <v>15770882021</v>
          </cell>
        </row>
        <row r="10">
          <cell r="A10" t="str">
            <v>文华教育</v>
          </cell>
          <cell r="B10" t="str">
            <v>卢熙琳</v>
          </cell>
          <cell r="C10">
            <v>18379461515</v>
          </cell>
        </row>
        <row r="11">
          <cell r="A11" t="str">
            <v>江西创慧</v>
          </cell>
          <cell r="B11" t="str">
            <v>樊瑜</v>
          </cell>
          <cell r="C11">
            <v>18507977892</v>
          </cell>
        </row>
        <row r="12">
          <cell r="A12" t="str">
            <v>赣州诚学职校</v>
          </cell>
          <cell r="B12" t="str">
            <v>袁素萍</v>
          </cell>
          <cell r="C12">
            <v>18146798687</v>
          </cell>
        </row>
        <row r="13">
          <cell r="A13" t="str">
            <v>创新英才</v>
          </cell>
          <cell r="B13" t="str">
            <v>周康</v>
          </cell>
          <cell r="C13">
            <v>18107092058</v>
          </cell>
        </row>
        <row r="14">
          <cell r="A14" t="str">
            <v>星广</v>
          </cell>
          <cell r="B14" t="str">
            <v>周莉</v>
          </cell>
          <cell r="C14">
            <v>15007948165</v>
          </cell>
        </row>
        <row r="15">
          <cell r="A15" t="str">
            <v>南城</v>
          </cell>
          <cell r="B15" t="str">
            <v>何伟</v>
          </cell>
          <cell r="C15">
            <v>18970410888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25"/>
  <sheetViews>
    <sheetView tabSelected="1" workbookViewId="0">
      <selection activeCell="O14" sqref="O14"/>
    </sheetView>
  </sheetViews>
  <sheetFormatPr defaultColWidth="9" defaultRowHeight="13.5"/>
  <cols>
    <col min="1" max="1" width="9" style="18"/>
    <col min="2" max="2" width="9" style="19"/>
    <col min="3" max="3" width="13.625" style="19" customWidth="1"/>
    <col min="4" max="4" width="9" style="19"/>
    <col min="5" max="8" width="9" style="18"/>
    <col min="9" max="9" width="10.625" style="18" customWidth="1"/>
    <col min="10" max="10" width="10.5" style="19" customWidth="1"/>
    <col min="11" max="11" width="14" style="19" customWidth="1"/>
    <col min="12" max="12" width="11.25" style="18" customWidth="1"/>
    <col min="13" max="13" width="14.875" style="19" customWidth="1"/>
    <col min="14" max="14" width="11.25" style="19" customWidth="1"/>
    <col min="15" max="15" width="27.875" style="18" customWidth="1"/>
    <col min="16" max="16384" width="9" style="18"/>
  </cols>
  <sheetData>
    <row r="1" spans="1:17" s="15" customFormat="1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0"/>
      <c r="Q1" s="20"/>
    </row>
    <row r="2" spans="1:17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30" t="s">
        <v>12</v>
      </c>
      <c r="M2" s="30" t="s">
        <v>13</v>
      </c>
      <c r="N2" s="30" t="s">
        <v>14</v>
      </c>
      <c r="O2" s="29" t="s">
        <v>15</v>
      </c>
    </row>
    <row r="3" spans="1:17">
      <c r="A3" s="18">
        <v>1</v>
      </c>
      <c r="B3" s="19" t="s">
        <v>17</v>
      </c>
      <c r="C3" s="39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19" t="s">
        <v>25</v>
      </c>
      <c r="K3" s="19" t="s">
        <v>26</v>
      </c>
      <c r="L3" s="31" t="s">
        <v>27</v>
      </c>
      <c r="M3" s="19" t="s">
        <v>28</v>
      </c>
      <c r="N3" s="19" t="s">
        <v>29</v>
      </c>
      <c r="O3" s="35" t="s">
        <v>167</v>
      </c>
    </row>
    <row r="4" spans="1:17">
      <c r="A4" s="18">
        <v>2</v>
      </c>
      <c r="B4" s="19" t="s">
        <v>30</v>
      </c>
      <c r="C4" s="19" t="s">
        <v>31</v>
      </c>
      <c r="D4" s="19" t="s">
        <v>19</v>
      </c>
      <c r="E4" s="19" t="s">
        <v>32</v>
      </c>
      <c r="F4" s="19" t="s">
        <v>21</v>
      </c>
      <c r="G4" s="19" t="s">
        <v>22</v>
      </c>
      <c r="H4" s="19" t="s">
        <v>23</v>
      </c>
      <c r="I4" s="19" t="s">
        <v>33</v>
      </c>
      <c r="J4" s="19" t="s">
        <v>34</v>
      </c>
      <c r="K4" s="19" t="s">
        <v>26</v>
      </c>
      <c r="L4" s="31" t="s">
        <v>27</v>
      </c>
      <c r="M4" s="19" t="s">
        <v>35</v>
      </c>
      <c r="N4" s="19" t="s">
        <v>36</v>
      </c>
      <c r="O4" s="35" t="s">
        <v>169</v>
      </c>
    </row>
    <row r="5" spans="1:17">
      <c r="A5" s="18">
        <v>3</v>
      </c>
      <c r="B5" s="19" t="s">
        <v>37</v>
      </c>
      <c r="C5" s="19" t="s">
        <v>38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39</v>
      </c>
      <c r="J5" s="19" t="s">
        <v>34</v>
      </c>
      <c r="K5" s="19" t="s">
        <v>26</v>
      </c>
      <c r="L5" s="31" t="s">
        <v>27</v>
      </c>
      <c r="M5" s="19" t="s">
        <v>40</v>
      </c>
      <c r="N5" s="19" t="s">
        <v>41</v>
      </c>
      <c r="O5" s="32" t="str">
        <f>VLOOKUP(N5,Sheet1!A:B,2,0)</f>
        <v>黄云丽</v>
      </c>
    </row>
    <row r="6" spans="1:17">
      <c r="A6" s="18">
        <v>4</v>
      </c>
      <c r="B6" s="19" t="s">
        <v>42</v>
      </c>
      <c r="C6" s="19" t="s">
        <v>43</v>
      </c>
      <c r="D6" s="19" t="s">
        <v>19</v>
      </c>
      <c r="E6" s="19" t="s">
        <v>20</v>
      </c>
      <c r="F6" s="19" t="s">
        <v>21</v>
      </c>
      <c r="G6" s="19" t="s">
        <v>22</v>
      </c>
      <c r="H6" s="19" t="s">
        <v>23</v>
      </c>
      <c r="I6" s="19" t="s">
        <v>44</v>
      </c>
      <c r="J6" s="19" t="s">
        <v>34</v>
      </c>
      <c r="K6" s="19" t="s">
        <v>26</v>
      </c>
      <c r="L6" s="31" t="s">
        <v>27</v>
      </c>
      <c r="M6" s="19" t="s">
        <v>40</v>
      </c>
      <c r="N6" s="19" t="s">
        <v>45</v>
      </c>
      <c r="O6" s="32" t="str">
        <f>VLOOKUP(N6,Sheet1!A:B,2,0)</f>
        <v>杨义勇</v>
      </c>
    </row>
    <row r="7" spans="1:17">
      <c r="A7" s="18">
        <v>5</v>
      </c>
      <c r="B7" s="19" t="s">
        <v>46</v>
      </c>
      <c r="C7" s="19" t="s">
        <v>47</v>
      </c>
      <c r="D7" s="19" t="s">
        <v>19</v>
      </c>
      <c r="E7" s="19" t="s">
        <v>20</v>
      </c>
      <c r="F7" s="19" t="s">
        <v>21</v>
      </c>
      <c r="G7" s="19" t="s">
        <v>22</v>
      </c>
      <c r="H7" s="19" t="s">
        <v>23</v>
      </c>
      <c r="I7" s="19" t="s">
        <v>48</v>
      </c>
      <c r="J7" s="19" t="s">
        <v>34</v>
      </c>
      <c r="K7" s="19" t="s">
        <v>26</v>
      </c>
      <c r="L7" s="31" t="s">
        <v>27</v>
      </c>
      <c r="M7" s="19" t="s">
        <v>40</v>
      </c>
      <c r="N7" s="19" t="s">
        <v>49</v>
      </c>
      <c r="O7" s="32" t="str">
        <f>VLOOKUP(N7,Sheet1!A:B,2,0)</f>
        <v>刘礼雅</v>
      </c>
    </row>
    <row r="8" spans="1:17">
      <c r="A8" s="18">
        <v>6</v>
      </c>
      <c r="B8" s="19" t="s">
        <v>50</v>
      </c>
      <c r="C8" s="19" t="s">
        <v>51</v>
      </c>
      <c r="D8" s="19" t="s">
        <v>19</v>
      </c>
      <c r="E8" s="19" t="s">
        <v>20</v>
      </c>
      <c r="F8" s="19" t="s">
        <v>21</v>
      </c>
      <c r="G8" s="19" t="s">
        <v>22</v>
      </c>
      <c r="H8" s="19" t="s">
        <v>23</v>
      </c>
      <c r="I8" s="33">
        <v>32564</v>
      </c>
      <c r="J8" s="19" t="s">
        <v>34</v>
      </c>
      <c r="K8" s="19" t="s">
        <v>26</v>
      </c>
      <c r="L8" s="31" t="s">
        <v>27</v>
      </c>
      <c r="M8" s="19" t="s">
        <v>52</v>
      </c>
      <c r="N8" s="19" t="s">
        <v>53</v>
      </c>
      <c r="O8" s="35" t="s">
        <v>170</v>
      </c>
    </row>
    <row r="9" spans="1:17">
      <c r="A9" s="18">
        <v>7</v>
      </c>
      <c r="B9" s="19" t="s">
        <v>54</v>
      </c>
      <c r="C9" s="19" t="s">
        <v>55</v>
      </c>
      <c r="D9" s="19" t="s">
        <v>19</v>
      </c>
      <c r="E9" s="19" t="s">
        <v>20</v>
      </c>
      <c r="F9" s="19" t="s">
        <v>21</v>
      </c>
      <c r="G9" s="19" t="s">
        <v>22</v>
      </c>
      <c r="H9" s="19" t="s">
        <v>23</v>
      </c>
      <c r="I9" s="33">
        <v>35948</v>
      </c>
      <c r="J9" s="19" t="s">
        <v>34</v>
      </c>
      <c r="K9" s="19" t="s">
        <v>26</v>
      </c>
      <c r="L9" s="31" t="s">
        <v>27</v>
      </c>
      <c r="M9" s="19" t="s">
        <v>40</v>
      </c>
      <c r="N9" s="19" t="s">
        <v>53</v>
      </c>
      <c r="O9" s="35" t="s">
        <v>170</v>
      </c>
    </row>
    <row r="10" spans="1:17">
      <c r="A10" s="18">
        <v>8</v>
      </c>
      <c r="B10" s="19" t="s">
        <v>56</v>
      </c>
      <c r="C10" s="19" t="s">
        <v>57</v>
      </c>
      <c r="D10" s="19" t="s">
        <v>58</v>
      </c>
      <c r="E10" s="19" t="s">
        <v>20</v>
      </c>
      <c r="F10" s="19" t="s">
        <v>59</v>
      </c>
      <c r="G10" s="19" t="s">
        <v>22</v>
      </c>
      <c r="H10" s="19" t="s">
        <v>23</v>
      </c>
      <c r="I10" s="19" t="s">
        <v>60</v>
      </c>
      <c r="J10" s="19" t="s">
        <v>61</v>
      </c>
      <c r="K10" s="19" t="s">
        <v>26</v>
      </c>
      <c r="L10" s="31" t="s">
        <v>27</v>
      </c>
      <c r="M10" s="19" t="s">
        <v>52</v>
      </c>
      <c r="N10" s="19" t="s">
        <v>62</v>
      </c>
      <c r="O10" s="35" t="s">
        <v>172</v>
      </c>
    </row>
    <row r="11" spans="1:17">
      <c r="A11" s="18">
        <v>9</v>
      </c>
      <c r="B11" s="19" t="s">
        <v>63</v>
      </c>
      <c r="C11" s="19" t="s">
        <v>64</v>
      </c>
      <c r="D11" s="19" t="s">
        <v>58</v>
      </c>
      <c r="E11" s="19" t="s">
        <v>20</v>
      </c>
      <c r="F11" s="19" t="s">
        <v>59</v>
      </c>
      <c r="G11" s="19" t="s">
        <v>22</v>
      </c>
      <c r="H11" s="19" t="s">
        <v>23</v>
      </c>
      <c r="I11" s="19" t="s">
        <v>65</v>
      </c>
      <c r="J11" s="19" t="s">
        <v>61</v>
      </c>
      <c r="K11" s="19" t="s">
        <v>26</v>
      </c>
      <c r="L11" s="31" t="s">
        <v>27</v>
      </c>
      <c r="M11" s="19" t="s">
        <v>66</v>
      </c>
      <c r="N11" s="19" t="s">
        <v>67</v>
      </c>
      <c r="O11" s="35" t="s">
        <v>176</v>
      </c>
    </row>
    <row r="12" spans="1:17">
      <c r="A12" s="18">
        <v>10</v>
      </c>
      <c r="B12" s="19" t="s">
        <v>68</v>
      </c>
      <c r="C12" s="19" t="s">
        <v>69</v>
      </c>
      <c r="D12" s="19" t="s">
        <v>58</v>
      </c>
      <c r="E12" s="19" t="s">
        <v>32</v>
      </c>
      <c r="F12" s="19" t="s">
        <v>70</v>
      </c>
      <c r="G12" s="19" t="s">
        <v>22</v>
      </c>
      <c r="H12" s="19" t="s">
        <v>23</v>
      </c>
      <c r="I12" s="19" t="s">
        <v>71</v>
      </c>
      <c r="J12" s="19" t="s">
        <v>61</v>
      </c>
      <c r="K12" s="19" t="s">
        <v>26</v>
      </c>
      <c r="L12" s="31" t="s">
        <v>27</v>
      </c>
      <c r="M12" s="19" t="s">
        <v>72</v>
      </c>
      <c r="N12" s="19" t="s">
        <v>62</v>
      </c>
      <c r="O12" s="35" t="s">
        <v>172</v>
      </c>
    </row>
    <row r="13" spans="1:17">
      <c r="A13" s="18">
        <v>11</v>
      </c>
      <c r="B13" s="19" t="s">
        <v>73</v>
      </c>
      <c r="C13" s="19" t="s">
        <v>74</v>
      </c>
      <c r="D13" s="19" t="s">
        <v>58</v>
      </c>
      <c r="E13" s="19" t="s">
        <v>20</v>
      </c>
      <c r="F13" s="19" t="s">
        <v>59</v>
      </c>
      <c r="G13" s="19" t="s">
        <v>22</v>
      </c>
      <c r="H13" s="19" t="s">
        <v>23</v>
      </c>
      <c r="I13" s="19" t="s">
        <v>75</v>
      </c>
      <c r="J13" s="19" t="s">
        <v>61</v>
      </c>
      <c r="K13" s="19" t="s">
        <v>26</v>
      </c>
      <c r="L13" s="31" t="s">
        <v>27</v>
      </c>
      <c r="M13" s="19" t="s">
        <v>28</v>
      </c>
      <c r="N13" s="19" t="s">
        <v>76</v>
      </c>
      <c r="O13" s="35" t="s">
        <v>175</v>
      </c>
    </row>
    <row r="14" spans="1:17">
      <c r="A14" s="18">
        <v>12</v>
      </c>
      <c r="B14" s="19" t="s">
        <v>77</v>
      </c>
      <c r="C14" s="19" t="s">
        <v>78</v>
      </c>
      <c r="D14" s="19" t="s">
        <v>58</v>
      </c>
      <c r="E14" s="19" t="s">
        <v>20</v>
      </c>
      <c r="F14" s="19" t="s">
        <v>59</v>
      </c>
      <c r="G14" s="19" t="s">
        <v>22</v>
      </c>
      <c r="H14" s="19" t="s">
        <v>79</v>
      </c>
      <c r="I14" s="19" t="s">
        <v>80</v>
      </c>
      <c r="J14" s="19" t="s">
        <v>61</v>
      </c>
      <c r="K14" s="19" t="s">
        <v>26</v>
      </c>
      <c r="L14" s="31" t="s">
        <v>27</v>
      </c>
      <c r="M14" s="19" t="s">
        <v>52</v>
      </c>
      <c r="N14" s="19" t="s">
        <v>81</v>
      </c>
      <c r="O14" s="32" t="str">
        <f>VLOOKUP(N14,Sheet1!A:B,2,0)</f>
        <v>钟芳峻</v>
      </c>
    </row>
    <row r="15" spans="1:17">
      <c r="A15" s="18">
        <v>13</v>
      </c>
      <c r="B15" s="19" t="s">
        <v>82</v>
      </c>
      <c r="C15" s="19" t="s">
        <v>83</v>
      </c>
      <c r="D15" s="19" t="s">
        <v>58</v>
      </c>
      <c r="E15" s="19" t="s">
        <v>20</v>
      </c>
      <c r="F15" s="19" t="s">
        <v>59</v>
      </c>
      <c r="G15" s="19" t="s">
        <v>22</v>
      </c>
      <c r="H15" s="19" t="s">
        <v>23</v>
      </c>
      <c r="I15" s="19" t="s">
        <v>84</v>
      </c>
      <c r="J15" s="19" t="s">
        <v>61</v>
      </c>
      <c r="K15" s="19" t="s">
        <v>26</v>
      </c>
      <c r="L15" s="31" t="s">
        <v>27</v>
      </c>
      <c r="M15" s="19" t="s">
        <v>85</v>
      </c>
      <c r="N15" s="19" t="s">
        <v>62</v>
      </c>
      <c r="O15" s="35" t="s">
        <v>172</v>
      </c>
    </row>
    <row r="16" spans="1:17">
      <c r="A16" s="18">
        <v>14</v>
      </c>
      <c r="B16" s="19" t="s">
        <v>86</v>
      </c>
      <c r="C16" s="19" t="s">
        <v>87</v>
      </c>
      <c r="D16" s="19" t="s">
        <v>58</v>
      </c>
      <c r="E16" s="19" t="s">
        <v>20</v>
      </c>
      <c r="F16" s="19" t="s">
        <v>59</v>
      </c>
      <c r="G16" s="19" t="s">
        <v>88</v>
      </c>
      <c r="H16" s="19" t="s">
        <v>23</v>
      </c>
      <c r="I16" s="19" t="s">
        <v>89</v>
      </c>
      <c r="J16" s="19" t="s">
        <v>61</v>
      </c>
      <c r="K16" s="19" t="s">
        <v>26</v>
      </c>
      <c r="L16" s="31" t="s">
        <v>27</v>
      </c>
      <c r="M16" s="19" t="s">
        <v>52</v>
      </c>
      <c r="N16" s="19" t="s">
        <v>36</v>
      </c>
      <c r="O16" s="35" t="s">
        <v>169</v>
      </c>
    </row>
    <row r="17" spans="1:15" s="16" customFormat="1">
      <c r="A17" s="16">
        <v>15</v>
      </c>
      <c r="B17" s="23" t="s">
        <v>90</v>
      </c>
      <c r="C17" s="23" t="s">
        <v>91</v>
      </c>
      <c r="D17" s="23" t="s">
        <v>58</v>
      </c>
      <c r="E17" s="23" t="s">
        <v>20</v>
      </c>
      <c r="F17" s="23" t="s">
        <v>59</v>
      </c>
      <c r="G17" s="23" t="s">
        <v>22</v>
      </c>
      <c r="H17" s="23" t="s">
        <v>23</v>
      </c>
      <c r="I17" s="23" t="s">
        <v>92</v>
      </c>
      <c r="J17" s="23" t="s">
        <v>61</v>
      </c>
      <c r="K17" s="19" t="s">
        <v>26</v>
      </c>
      <c r="L17" s="34" t="s">
        <v>27</v>
      </c>
      <c r="M17" s="23" t="s">
        <v>93</v>
      </c>
      <c r="N17" s="23" t="s">
        <v>41</v>
      </c>
      <c r="O17" s="35" t="str">
        <f>VLOOKUP(N17,Sheet1!A:B,2,0)</f>
        <v>黄云丽</v>
      </c>
    </row>
    <row r="18" spans="1:15">
      <c r="A18" s="18">
        <v>16</v>
      </c>
      <c r="B18" s="19" t="s">
        <v>94</v>
      </c>
      <c r="C18" s="19" t="s">
        <v>95</v>
      </c>
      <c r="D18" s="19" t="s">
        <v>58</v>
      </c>
      <c r="E18" s="19" t="s">
        <v>32</v>
      </c>
      <c r="F18" s="19" t="s">
        <v>70</v>
      </c>
      <c r="G18" s="19" t="s">
        <v>22</v>
      </c>
      <c r="H18" s="19" t="s">
        <v>79</v>
      </c>
      <c r="I18" s="19" t="s">
        <v>96</v>
      </c>
      <c r="J18" s="19" t="s">
        <v>97</v>
      </c>
      <c r="K18" s="19" t="s">
        <v>26</v>
      </c>
      <c r="L18" s="31" t="s">
        <v>27</v>
      </c>
      <c r="M18" s="19" t="s">
        <v>72</v>
      </c>
      <c r="N18" s="19" t="s">
        <v>81</v>
      </c>
      <c r="O18" s="32" t="str">
        <f>VLOOKUP(N18,Sheet1!A:B,2,0)</f>
        <v>钟芳峻</v>
      </c>
    </row>
    <row r="19" spans="1:15">
      <c r="A19" s="18">
        <v>17</v>
      </c>
      <c r="B19" s="19" t="s">
        <v>98</v>
      </c>
      <c r="C19" s="19" t="s">
        <v>99</v>
      </c>
      <c r="D19" s="19" t="s">
        <v>58</v>
      </c>
      <c r="E19" s="19" t="s">
        <v>20</v>
      </c>
      <c r="F19" s="19" t="s">
        <v>59</v>
      </c>
      <c r="G19" s="19" t="s">
        <v>22</v>
      </c>
      <c r="H19" s="19" t="s">
        <v>23</v>
      </c>
      <c r="I19" s="19" t="s">
        <v>100</v>
      </c>
      <c r="J19" s="19" t="s">
        <v>61</v>
      </c>
      <c r="K19" s="19" t="s">
        <v>26</v>
      </c>
      <c r="L19" s="31" t="s">
        <v>27</v>
      </c>
      <c r="M19" s="19" t="s">
        <v>101</v>
      </c>
      <c r="N19" s="19" t="s">
        <v>102</v>
      </c>
      <c r="O19" s="35" t="s">
        <v>174</v>
      </c>
    </row>
    <row r="20" spans="1:15">
      <c r="A20" s="18">
        <v>18</v>
      </c>
      <c r="B20" s="19" t="s">
        <v>103</v>
      </c>
      <c r="C20" s="19" t="s">
        <v>104</v>
      </c>
      <c r="D20" s="19" t="s">
        <v>58</v>
      </c>
      <c r="E20" s="19" t="s">
        <v>20</v>
      </c>
      <c r="F20" s="19" t="s">
        <v>59</v>
      </c>
      <c r="G20" s="19" t="s">
        <v>22</v>
      </c>
      <c r="H20" s="19" t="s">
        <v>79</v>
      </c>
      <c r="I20" s="19" t="s">
        <v>105</v>
      </c>
      <c r="J20" s="19" t="s">
        <v>61</v>
      </c>
      <c r="K20" s="19" t="s">
        <v>26</v>
      </c>
      <c r="L20" s="31" t="s">
        <v>27</v>
      </c>
      <c r="M20" s="19" t="s">
        <v>101</v>
      </c>
      <c r="N20" s="19" t="s">
        <v>102</v>
      </c>
      <c r="O20" s="35" t="s">
        <v>174</v>
      </c>
    </row>
    <row r="21" spans="1:15">
      <c r="A21" s="18">
        <v>19</v>
      </c>
      <c r="B21" s="19" t="s">
        <v>106</v>
      </c>
      <c r="C21" s="19" t="s">
        <v>107</v>
      </c>
      <c r="D21" s="19" t="s">
        <v>58</v>
      </c>
      <c r="E21" s="19" t="s">
        <v>20</v>
      </c>
      <c r="F21" s="19" t="s">
        <v>59</v>
      </c>
      <c r="G21" s="19" t="s">
        <v>22</v>
      </c>
      <c r="H21" s="19" t="s">
        <v>23</v>
      </c>
      <c r="I21" s="19" t="s">
        <v>108</v>
      </c>
      <c r="J21" s="19" t="s">
        <v>61</v>
      </c>
      <c r="K21" s="19" t="s">
        <v>26</v>
      </c>
      <c r="L21" s="31" t="s">
        <v>27</v>
      </c>
      <c r="M21" s="19" t="s">
        <v>28</v>
      </c>
      <c r="N21" s="19" t="s">
        <v>76</v>
      </c>
      <c r="O21" s="35" t="s">
        <v>175</v>
      </c>
    </row>
    <row r="22" spans="1:15">
      <c r="A22" s="18">
        <v>20</v>
      </c>
      <c r="B22" s="19" t="s">
        <v>109</v>
      </c>
      <c r="C22" s="19" t="s">
        <v>110</v>
      </c>
      <c r="D22" s="19" t="s">
        <v>58</v>
      </c>
      <c r="E22" s="19" t="s">
        <v>20</v>
      </c>
      <c r="F22" s="19" t="s">
        <v>59</v>
      </c>
      <c r="G22" s="19" t="s">
        <v>22</v>
      </c>
      <c r="H22" s="19" t="s">
        <v>79</v>
      </c>
      <c r="I22" s="19" t="s">
        <v>111</v>
      </c>
      <c r="J22" s="19" t="s">
        <v>61</v>
      </c>
      <c r="K22" s="19" t="s">
        <v>26</v>
      </c>
      <c r="L22" s="31" t="s">
        <v>27</v>
      </c>
      <c r="M22" s="19" t="s">
        <v>112</v>
      </c>
      <c r="N22" s="19" t="s">
        <v>113</v>
      </c>
      <c r="O22" s="32" t="str">
        <f>VLOOKUP(N22,Sheet1!A:B,2,0)</f>
        <v>老师</v>
      </c>
    </row>
    <row r="23" spans="1:15">
      <c r="A23" s="18">
        <v>21</v>
      </c>
      <c r="B23" s="19" t="s">
        <v>114</v>
      </c>
      <c r="C23" s="19" t="s">
        <v>115</v>
      </c>
      <c r="D23" s="19" t="s">
        <v>58</v>
      </c>
      <c r="E23" s="19" t="s">
        <v>20</v>
      </c>
      <c r="F23" s="19" t="s">
        <v>59</v>
      </c>
      <c r="G23" s="19" t="s">
        <v>22</v>
      </c>
      <c r="H23" s="19" t="s">
        <v>23</v>
      </c>
      <c r="I23" s="19" t="s">
        <v>116</v>
      </c>
      <c r="J23" s="19" t="s">
        <v>61</v>
      </c>
      <c r="K23" s="19" t="s">
        <v>26</v>
      </c>
      <c r="L23" s="31" t="s">
        <v>27</v>
      </c>
      <c r="M23" s="19" t="s">
        <v>66</v>
      </c>
      <c r="N23" s="19" t="s">
        <v>117</v>
      </c>
      <c r="O23" s="32" t="str">
        <f>VLOOKUP(N23,Sheet1!A:B,2,0)</f>
        <v>刘津津</v>
      </c>
    </row>
    <row r="24" spans="1:15">
      <c r="A24" s="18">
        <v>22</v>
      </c>
      <c r="B24" s="19" t="s">
        <v>118</v>
      </c>
      <c r="C24" s="19" t="s">
        <v>119</v>
      </c>
      <c r="D24" s="19" t="s">
        <v>58</v>
      </c>
      <c r="E24" s="19" t="s">
        <v>20</v>
      </c>
      <c r="F24" s="19" t="s">
        <v>59</v>
      </c>
      <c r="G24" s="19" t="s">
        <v>22</v>
      </c>
      <c r="H24" s="19" t="s">
        <v>79</v>
      </c>
      <c r="I24" s="19" t="s">
        <v>120</v>
      </c>
      <c r="J24" s="19" t="s">
        <v>61</v>
      </c>
      <c r="K24" s="19" t="s">
        <v>26</v>
      </c>
      <c r="L24" s="31" t="s">
        <v>27</v>
      </c>
      <c r="M24" s="19" t="s">
        <v>101</v>
      </c>
      <c r="N24" s="19" t="s">
        <v>102</v>
      </c>
      <c r="O24" s="35" t="s">
        <v>174</v>
      </c>
    </row>
    <row r="25" spans="1:15">
      <c r="A25" s="18">
        <v>23</v>
      </c>
      <c r="B25" s="19" t="s">
        <v>121</v>
      </c>
      <c r="C25" s="19" t="s">
        <v>122</v>
      </c>
      <c r="D25" s="19" t="s">
        <v>58</v>
      </c>
      <c r="E25" s="19" t="s">
        <v>20</v>
      </c>
      <c r="F25" s="19" t="s">
        <v>59</v>
      </c>
      <c r="G25" s="19" t="s">
        <v>22</v>
      </c>
      <c r="H25" s="19" t="s">
        <v>79</v>
      </c>
      <c r="I25" s="19" t="s">
        <v>123</v>
      </c>
      <c r="J25" s="19" t="s">
        <v>61</v>
      </c>
      <c r="K25" s="19" t="s">
        <v>26</v>
      </c>
      <c r="L25" s="31" t="s">
        <v>27</v>
      </c>
      <c r="M25" s="19" t="s">
        <v>101</v>
      </c>
      <c r="N25" s="19" t="s">
        <v>124</v>
      </c>
      <c r="O25" s="35" t="s">
        <v>173</v>
      </c>
    </row>
    <row r="26" spans="1:15">
      <c r="A26" s="18">
        <v>24</v>
      </c>
      <c r="B26" s="19" t="s">
        <v>125</v>
      </c>
      <c r="C26" s="19" t="s">
        <v>126</v>
      </c>
      <c r="D26" s="19" t="s">
        <v>58</v>
      </c>
      <c r="E26" s="19" t="s">
        <v>20</v>
      </c>
      <c r="F26" s="19" t="s">
        <v>59</v>
      </c>
      <c r="G26" s="19" t="s">
        <v>22</v>
      </c>
      <c r="H26" s="19" t="s">
        <v>23</v>
      </c>
      <c r="I26" s="19" t="s">
        <v>127</v>
      </c>
      <c r="J26" s="19" t="s">
        <v>61</v>
      </c>
      <c r="K26" s="19" t="s">
        <v>26</v>
      </c>
      <c r="L26" s="31" t="s">
        <v>27</v>
      </c>
      <c r="M26" s="19" t="s">
        <v>85</v>
      </c>
      <c r="N26" s="19" t="s">
        <v>128</v>
      </c>
      <c r="O26" s="35" t="s">
        <v>166</v>
      </c>
    </row>
    <row r="27" spans="1:15">
      <c r="A27" s="18">
        <v>25</v>
      </c>
      <c r="B27" s="19" t="s">
        <v>129</v>
      </c>
      <c r="C27" s="19" t="s">
        <v>130</v>
      </c>
      <c r="D27" s="19" t="s">
        <v>58</v>
      </c>
      <c r="E27" s="19" t="s">
        <v>20</v>
      </c>
      <c r="F27" s="19" t="s">
        <v>59</v>
      </c>
      <c r="G27" s="19" t="s">
        <v>22</v>
      </c>
      <c r="H27" s="19" t="s">
        <v>79</v>
      </c>
      <c r="I27" s="19" t="s">
        <v>131</v>
      </c>
      <c r="J27" s="19" t="s">
        <v>61</v>
      </c>
      <c r="K27" s="19" t="s">
        <v>26</v>
      </c>
      <c r="L27" s="31" t="s">
        <v>27</v>
      </c>
      <c r="M27" s="19" t="s">
        <v>112</v>
      </c>
      <c r="N27" s="19" t="s">
        <v>132</v>
      </c>
      <c r="O27" s="35" t="s">
        <v>165</v>
      </c>
    </row>
    <row r="28" spans="1:15">
      <c r="A28" s="18">
        <v>26</v>
      </c>
      <c r="B28" s="19" t="s">
        <v>133</v>
      </c>
      <c r="C28" s="19" t="s">
        <v>134</v>
      </c>
      <c r="D28" s="19" t="s">
        <v>58</v>
      </c>
      <c r="E28" s="19" t="s">
        <v>20</v>
      </c>
      <c r="F28" s="19" t="s">
        <v>59</v>
      </c>
      <c r="G28" s="19" t="s">
        <v>22</v>
      </c>
      <c r="H28" s="19" t="s">
        <v>79</v>
      </c>
      <c r="I28" s="19" t="s">
        <v>135</v>
      </c>
      <c r="J28" s="19" t="s">
        <v>61</v>
      </c>
      <c r="K28" s="19" t="s">
        <v>26</v>
      </c>
      <c r="L28" s="31" t="s">
        <v>27</v>
      </c>
      <c r="M28" s="19" t="s">
        <v>136</v>
      </c>
      <c r="N28" s="19" t="s">
        <v>137</v>
      </c>
      <c r="O28" s="35" t="s">
        <v>171</v>
      </c>
    </row>
    <row r="29" spans="1:15" s="16" customFormat="1">
      <c r="A29" s="16">
        <v>27</v>
      </c>
      <c r="B29" s="23" t="s">
        <v>138</v>
      </c>
      <c r="C29" s="23" t="s">
        <v>139</v>
      </c>
      <c r="D29" s="23" t="s">
        <v>58</v>
      </c>
      <c r="E29" s="23" t="s">
        <v>20</v>
      </c>
      <c r="F29" s="23" t="s">
        <v>59</v>
      </c>
      <c r="G29" s="23" t="s">
        <v>22</v>
      </c>
      <c r="H29" s="23" t="s">
        <v>79</v>
      </c>
      <c r="I29" s="23" t="s">
        <v>140</v>
      </c>
      <c r="J29" s="23" t="s">
        <v>61</v>
      </c>
      <c r="K29" s="19" t="s">
        <v>26</v>
      </c>
      <c r="L29" s="34" t="s">
        <v>27</v>
      </c>
      <c r="M29" s="23" t="s">
        <v>52</v>
      </c>
      <c r="N29" s="23" t="s">
        <v>141</v>
      </c>
      <c r="O29" s="35" t="s">
        <v>168</v>
      </c>
    </row>
    <row r="30" spans="1:15" s="17" customFormat="1">
      <c r="A30" s="24">
        <v>28</v>
      </c>
      <c r="B30" s="25" t="s">
        <v>142</v>
      </c>
      <c r="C30" s="26">
        <v>202061040105</v>
      </c>
      <c r="D30" s="25" t="s">
        <v>19</v>
      </c>
      <c r="E30" s="23" t="s">
        <v>20</v>
      </c>
      <c r="F30" s="27" t="s">
        <v>21</v>
      </c>
      <c r="G30" s="23" t="s">
        <v>22</v>
      </c>
      <c r="H30" s="23" t="s">
        <v>79</v>
      </c>
      <c r="I30" s="27"/>
      <c r="J30" s="36" t="s">
        <v>34</v>
      </c>
      <c r="K30" s="36" t="s">
        <v>26</v>
      </c>
      <c r="L30" s="34" t="s">
        <v>27</v>
      </c>
      <c r="M30" s="36" t="s">
        <v>101</v>
      </c>
      <c r="N30" s="36" t="s">
        <v>143</v>
      </c>
      <c r="O30" s="37" t="s">
        <v>144</v>
      </c>
    </row>
    <row r="31" spans="1:15" ht="14.2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38"/>
      <c r="M31" s="38"/>
      <c r="N31" s="38"/>
      <c r="O31" s="28"/>
    </row>
    <row r="32" spans="1:15" ht="14.2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38"/>
      <c r="M32" s="38"/>
      <c r="N32" s="38"/>
      <c r="O32" s="28"/>
    </row>
    <row r="33" spans="2:15" ht="14.2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38"/>
      <c r="M33" s="38"/>
      <c r="N33" s="38"/>
      <c r="O33" s="28"/>
    </row>
    <row r="34" spans="2:15" ht="14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38"/>
      <c r="M34" s="38"/>
      <c r="N34" s="38"/>
      <c r="O34" s="28"/>
    </row>
    <row r="35" spans="2:15" ht="14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8"/>
      <c r="M35" s="38"/>
      <c r="N35" s="38"/>
      <c r="O35" s="28"/>
    </row>
    <row r="36" spans="2:15" ht="14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8"/>
      <c r="M36" s="38"/>
      <c r="N36" s="38"/>
      <c r="O36" s="28"/>
    </row>
    <row r="37" spans="2:15" ht="14.2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38"/>
      <c r="M37" s="38"/>
      <c r="N37" s="38"/>
      <c r="O37" s="28"/>
    </row>
    <row r="38" spans="2:15" ht="14.2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38"/>
      <c r="M38" s="38"/>
      <c r="N38" s="38"/>
      <c r="O38" s="28"/>
    </row>
    <row r="39" spans="2:15" ht="14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38"/>
      <c r="M39" s="38"/>
      <c r="N39" s="38"/>
      <c r="O39" s="28"/>
    </row>
    <row r="40" spans="2:15" ht="14.2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38"/>
      <c r="M40" s="38"/>
      <c r="N40" s="38"/>
      <c r="O40" s="28"/>
    </row>
    <row r="41" spans="2:15" ht="14.2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38"/>
      <c r="M41" s="38"/>
      <c r="N41" s="38"/>
      <c r="O41" s="28"/>
    </row>
    <row r="42" spans="2:15" ht="14.2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38"/>
      <c r="M42" s="38"/>
      <c r="N42" s="38"/>
      <c r="O42" s="28"/>
    </row>
    <row r="43" spans="2:15" ht="14.2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38"/>
      <c r="M43" s="38"/>
      <c r="N43" s="38"/>
      <c r="O43" s="28"/>
    </row>
    <row r="44" spans="2:15" ht="14.2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38"/>
      <c r="M44" s="38"/>
      <c r="N44" s="38"/>
      <c r="O44" s="28"/>
    </row>
    <row r="45" spans="2:15" ht="14.2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38"/>
      <c r="M45" s="38"/>
      <c r="N45" s="38"/>
      <c r="O45" s="28"/>
    </row>
    <row r="46" spans="2:15" ht="14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38"/>
      <c r="M46" s="38"/>
      <c r="N46" s="38"/>
      <c r="O46" s="28"/>
    </row>
    <row r="47" spans="2:15" ht="14.2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38"/>
      <c r="M47" s="38"/>
      <c r="N47" s="38"/>
      <c r="O47" s="28"/>
    </row>
    <row r="48" spans="2:15" ht="14.2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38"/>
      <c r="M48" s="38"/>
      <c r="N48" s="38"/>
      <c r="O48" s="28"/>
    </row>
    <row r="49" spans="2:15" ht="14.2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38"/>
      <c r="M49" s="38"/>
      <c r="N49" s="38"/>
      <c r="O49" s="28"/>
    </row>
    <row r="50" spans="2:15" ht="14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38"/>
      <c r="M50" s="38"/>
      <c r="N50" s="38"/>
      <c r="O50" s="28"/>
    </row>
    <row r="51" spans="2:15" ht="14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38"/>
      <c r="M51" s="38"/>
      <c r="N51" s="38"/>
      <c r="O51" s="28"/>
    </row>
    <row r="52" spans="2:15" ht="14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38"/>
      <c r="M52" s="38"/>
      <c r="N52" s="38"/>
      <c r="O52" s="28"/>
    </row>
    <row r="53" spans="2:15" ht="14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38"/>
      <c r="M53" s="38"/>
      <c r="N53" s="38"/>
      <c r="O53" s="28"/>
    </row>
    <row r="54" spans="2:15" ht="14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38"/>
      <c r="M54" s="38"/>
      <c r="N54" s="38"/>
      <c r="O54" s="28"/>
    </row>
    <row r="55" spans="2:15" ht="14.2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38"/>
      <c r="M55" s="38"/>
      <c r="N55" s="38"/>
      <c r="O55" s="28"/>
    </row>
    <row r="56" spans="2:15" ht="14.2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38"/>
      <c r="M56" s="38"/>
      <c r="N56" s="38"/>
      <c r="O56" s="28"/>
    </row>
    <row r="57" spans="2:15" ht="14.2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38"/>
      <c r="M57" s="38"/>
      <c r="N57" s="38"/>
      <c r="O57" s="28"/>
    </row>
    <row r="58" spans="2:15" ht="14.2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38"/>
      <c r="M58" s="38"/>
      <c r="N58" s="38"/>
      <c r="O58" s="28"/>
    </row>
    <row r="59" spans="2:15" ht="14.2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38"/>
      <c r="M59" s="38"/>
      <c r="N59" s="38"/>
      <c r="O59" s="28"/>
    </row>
    <row r="60" spans="2:15" ht="14.25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38"/>
      <c r="M60" s="38"/>
      <c r="N60" s="38"/>
      <c r="O60" s="28"/>
    </row>
    <row r="61" spans="2:15" ht="14.25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38"/>
      <c r="M61" s="38"/>
      <c r="N61" s="38"/>
      <c r="O61" s="28"/>
    </row>
    <row r="62" spans="2:15" ht="14.2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38"/>
      <c r="M62" s="38"/>
      <c r="N62" s="38"/>
      <c r="O62" s="28"/>
    </row>
    <row r="63" spans="2:15" ht="14.2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38"/>
      <c r="M63" s="38"/>
      <c r="N63" s="38"/>
      <c r="O63" s="28"/>
    </row>
    <row r="64" spans="2:15" ht="14.2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38"/>
      <c r="M64" s="38"/>
      <c r="N64" s="38"/>
      <c r="O64" s="28"/>
    </row>
    <row r="65" spans="2:15" ht="14.2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38"/>
      <c r="M65" s="38"/>
      <c r="N65" s="38"/>
      <c r="O65" s="28"/>
    </row>
    <row r="66" spans="2:15" ht="14.2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38"/>
      <c r="M66" s="38"/>
      <c r="N66" s="38"/>
      <c r="O66" s="28"/>
    </row>
    <row r="67" spans="2:15" ht="14.2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38"/>
      <c r="M67" s="38"/>
      <c r="N67" s="38"/>
      <c r="O67" s="28"/>
    </row>
    <row r="68" spans="2:15" ht="14.2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38"/>
      <c r="M68" s="38"/>
      <c r="N68" s="38"/>
      <c r="O68" s="28"/>
    </row>
    <row r="69" spans="2:15" ht="14.2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38"/>
      <c r="M69" s="38"/>
      <c r="N69" s="38"/>
      <c r="O69" s="28"/>
    </row>
    <row r="70" spans="2:15" ht="14.2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38"/>
      <c r="M70" s="38"/>
      <c r="N70" s="38"/>
      <c r="O70" s="28"/>
    </row>
    <row r="71" spans="2:15" ht="14.2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38"/>
      <c r="M71" s="38"/>
      <c r="N71" s="38"/>
      <c r="O71" s="28"/>
    </row>
    <row r="72" spans="2:15" ht="14.2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38"/>
      <c r="M72" s="38"/>
      <c r="N72" s="38"/>
      <c r="O72" s="28"/>
    </row>
    <row r="73" spans="2:15" ht="14.2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38"/>
      <c r="M73" s="38"/>
      <c r="N73" s="38"/>
      <c r="O73" s="28"/>
    </row>
    <row r="74" spans="2:15" ht="14.2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38"/>
      <c r="M74" s="38"/>
      <c r="N74" s="38"/>
      <c r="O74" s="28"/>
    </row>
    <row r="75" spans="2:15" ht="14.2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38"/>
      <c r="M75" s="38"/>
      <c r="N75" s="38"/>
      <c r="O75" s="28"/>
    </row>
    <row r="76" spans="2:15" ht="14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38"/>
      <c r="M76" s="38"/>
      <c r="N76" s="38"/>
      <c r="O76" s="28"/>
    </row>
    <row r="77" spans="2:15" ht="14.2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38"/>
      <c r="M77" s="38"/>
      <c r="N77" s="38"/>
      <c r="O77" s="28"/>
    </row>
    <row r="78" spans="2:15" ht="14.2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38"/>
      <c r="M78" s="38"/>
      <c r="N78" s="38"/>
      <c r="O78" s="28"/>
    </row>
    <row r="79" spans="2:15" ht="14.2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38"/>
      <c r="M79" s="38"/>
      <c r="N79" s="38"/>
      <c r="O79" s="28"/>
    </row>
    <row r="80" spans="2:15" ht="14.2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38"/>
      <c r="M80" s="38"/>
      <c r="N80" s="38"/>
      <c r="O80" s="28"/>
    </row>
    <row r="81" spans="2:15" ht="14.2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38"/>
      <c r="M81" s="38"/>
      <c r="N81" s="38"/>
      <c r="O81" s="28"/>
    </row>
    <row r="82" spans="2:15" ht="14.2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38"/>
      <c r="M82" s="38"/>
      <c r="N82" s="38"/>
      <c r="O82" s="28"/>
    </row>
    <row r="83" spans="2:15" ht="14.2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38"/>
      <c r="M83" s="38"/>
      <c r="N83" s="38"/>
      <c r="O83" s="28"/>
    </row>
    <row r="84" spans="2:15" ht="14.2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38"/>
      <c r="M84" s="38"/>
      <c r="N84" s="38"/>
      <c r="O84" s="28"/>
    </row>
    <row r="85" spans="2:15" ht="14.2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38"/>
      <c r="M85" s="38"/>
      <c r="N85" s="38"/>
      <c r="O85" s="28"/>
    </row>
    <row r="86" spans="2:15" ht="14.2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38"/>
      <c r="M86" s="38"/>
      <c r="N86" s="38"/>
      <c r="O86" s="28"/>
    </row>
    <row r="87" spans="2:15" ht="14.2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38"/>
      <c r="M87" s="38"/>
      <c r="N87" s="38"/>
      <c r="O87" s="28"/>
    </row>
    <row r="88" spans="2:15" ht="14.2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38"/>
      <c r="M88" s="38"/>
      <c r="N88" s="38"/>
      <c r="O88" s="28"/>
    </row>
    <row r="89" spans="2:15" ht="14.2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38"/>
      <c r="M89" s="38"/>
      <c r="N89" s="38"/>
      <c r="O89" s="28"/>
    </row>
    <row r="90" spans="2:15" ht="14.2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38"/>
      <c r="M90" s="38"/>
      <c r="N90" s="38"/>
      <c r="O90" s="28"/>
    </row>
    <row r="91" spans="2:15" ht="14.2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38"/>
      <c r="M91" s="38"/>
      <c r="N91" s="38"/>
      <c r="O91" s="28"/>
    </row>
    <row r="92" spans="2:15" ht="14.25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38"/>
      <c r="M92" s="38"/>
      <c r="N92" s="38"/>
      <c r="O92" s="28"/>
    </row>
    <row r="93" spans="2:15" ht="14.2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38"/>
      <c r="M93" s="38"/>
      <c r="N93" s="38"/>
      <c r="O93" s="28"/>
    </row>
    <row r="94" spans="2:15" ht="14.2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38"/>
      <c r="M94" s="38"/>
      <c r="N94" s="38"/>
      <c r="O94" s="28"/>
    </row>
    <row r="95" spans="2:15" ht="14.2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38"/>
      <c r="M95" s="38"/>
      <c r="N95" s="38"/>
      <c r="O95" s="28"/>
    </row>
    <row r="96" spans="2:15" ht="14.2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38"/>
      <c r="M96" s="38"/>
      <c r="N96" s="38"/>
      <c r="O96" s="28"/>
    </row>
    <row r="97" spans="2:15" ht="14.2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38"/>
      <c r="M97" s="38"/>
      <c r="N97" s="38"/>
      <c r="O97" s="28"/>
    </row>
    <row r="98" spans="2:15" ht="14.2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38"/>
      <c r="M98" s="38"/>
      <c r="N98" s="38"/>
      <c r="O98" s="28"/>
    </row>
    <row r="99" spans="2:15" ht="14.2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38"/>
      <c r="M99" s="38"/>
      <c r="N99" s="38"/>
      <c r="O99" s="28"/>
    </row>
    <row r="100" spans="2:15" ht="14.2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38"/>
      <c r="M100" s="38"/>
      <c r="N100" s="38"/>
      <c r="O100" s="28"/>
    </row>
    <row r="101" spans="2:15" ht="14.2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38"/>
      <c r="M101" s="38"/>
      <c r="N101" s="38"/>
      <c r="O101" s="28"/>
    </row>
    <row r="102" spans="2:15" ht="14.2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38"/>
      <c r="M102" s="38"/>
      <c r="N102" s="38"/>
      <c r="O102" s="28"/>
    </row>
    <row r="103" spans="2:15" ht="14.25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38"/>
      <c r="M103" s="38"/>
      <c r="N103" s="38"/>
      <c r="O103" s="28"/>
    </row>
    <row r="104" spans="2:15" ht="14.2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38"/>
      <c r="M104" s="38"/>
      <c r="N104" s="38"/>
      <c r="O104" s="28"/>
    </row>
    <row r="105" spans="2:15" ht="14.2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38"/>
      <c r="M105" s="38"/>
      <c r="N105" s="38"/>
      <c r="O105" s="28"/>
    </row>
    <row r="106" spans="2:15" ht="14.2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38"/>
      <c r="M106" s="38"/>
      <c r="N106" s="38"/>
      <c r="O106" s="28"/>
    </row>
    <row r="107" spans="2:15" ht="14.25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38"/>
      <c r="M107" s="38"/>
      <c r="N107" s="38"/>
      <c r="O107" s="28"/>
    </row>
    <row r="108" spans="2:15" ht="14.25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38"/>
      <c r="M108" s="38"/>
      <c r="N108" s="38"/>
      <c r="O108" s="28"/>
    </row>
    <row r="109" spans="2:15" ht="14.25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38"/>
      <c r="M109" s="38"/>
      <c r="N109" s="38"/>
      <c r="O109" s="28"/>
    </row>
    <row r="110" spans="2:15" ht="14.2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38"/>
      <c r="M110" s="38"/>
      <c r="N110" s="38"/>
      <c r="O110" s="28"/>
    </row>
    <row r="111" spans="2:15" ht="14.25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38"/>
      <c r="M111" s="38"/>
      <c r="N111" s="38"/>
      <c r="O111" s="28"/>
    </row>
    <row r="112" spans="2:15" ht="14.2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38"/>
      <c r="M112" s="38"/>
      <c r="N112" s="38"/>
      <c r="O112" s="28"/>
    </row>
    <row r="113" spans="2:15" ht="14.25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38"/>
      <c r="M113" s="38"/>
      <c r="N113" s="38"/>
      <c r="O113" s="28"/>
    </row>
    <row r="114" spans="2:15" ht="14.25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38"/>
      <c r="M114" s="38"/>
      <c r="N114" s="38"/>
      <c r="O114" s="28"/>
    </row>
    <row r="115" spans="2:15" ht="14.25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38"/>
      <c r="M115" s="38"/>
      <c r="N115" s="38"/>
      <c r="O115" s="28"/>
    </row>
    <row r="116" spans="2:15" ht="14.25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38"/>
      <c r="M116" s="38"/>
      <c r="N116" s="38"/>
      <c r="O116" s="28"/>
    </row>
    <row r="117" spans="2:15" ht="14.25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38"/>
      <c r="M117" s="38"/>
      <c r="N117" s="38"/>
      <c r="O117" s="28"/>
    </row>
    <row r="118" spans="2:15" ht="14.25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38"/>
      <c r="M118" s="38"/>
      <c r="N118" s="38"/>
      <c r="O118" s="28"/>
    </row>
    <row r="119" spans="2:15" ht="14.25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38"/>
      <c r="M119" s="38"/>
      <c r="N119" s="38"/>
      <c r="O119" s="28"/>
    </row>
    <row r="120" spans="2:15" ht="14.25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38"/>
      <c r="M120" s="38"/>
      <c r="N120" s="38"/>
      <c r="O120" s="28"/>
    </row>
    <row r="121" spans="2:15" ht="14.25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38"/>
      <c r="M121" s="38"/>
      <c r="N121" s="38"/>
      <c r="O121" s="28"/>
    </row>
    <row r="122" spans="2:15" ht="14.25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38"/>
      <c r="M122" s="38"/>
      <c r="N122" s="38"/>
      <c r="O122" s="28"/>
    </row>
    <row r="123" spans="2:15" ht="14.25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38"/>
      <c r="M123" s="38"/>
      <c r="N123" s="38"/>
      <c r="O123" s="28"/>
    </row>
    <row r="124" spans="2:15" ht="14.25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38"/>
      <c r="M124" s="38"/>
      <c r="N124" s="38"/>
      <c r="O124" s="28"/>
    </row>
    <row r="125" spans="2:15" ht="14.25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38"/>
      <c r="M125" s="38"/>
      <c r="N125" s="38"/>
      <c r="O125" s="28"/>
    </row>
    <row r="126" spans="2:15" ht="14.25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38"/>
      <c r="M126" s="38"/>
      <c r="N126" s="38"/>
      <c r="O126" s="28"/>
    </row>
    <row r="127" spans="2:15" ht="14.25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38"/>
      <c r="M127" s="38"/>
      <c r="N127" s="38"/>
      <c r="O127" s="28"/>
    </row>
    <row r="128" spans="2:15" ht="14.25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38"/>
      <c r="M128" s="38"/>
      <c r="N128" s="38"/>
      <c r="O128" s="28"/>
    </row>
    <row r="129" spans="2:15" ht="14.25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38"/>
      <c r="M129" s="38"/>
      <c r="N129" s="38"/>
      <c r="O129" s="28"/>
    </row>
    <row r="130" spans="2:15" ht="14.25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38"/>
      <c r="M130" s="38"/>
      <c r="N130" s="38"/>
      <c r="O130" s="28"/>
    </row>
    <row r="131" spans="2:15" ht="14.25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38"/>
      <c r="M131" s="38"/>
      <c r="N131" s="38"/>
      <c r="O131" s="28"/>
    </row>
    <row r="132" spans="2:15" ht="14.25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38"/>
      <c r="M132" s="38"/>
      <c r="N132" s="38"/>
      <c r="O132" s="28"/>
    </row>
    <row r="133" spans="2:15" ht="14.25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38"/>
      <c r="M133" s="38"/>
      <c r="N133" s="38"/>
      <c r="O133" s="28"/>
    </row>
    <row r="134" spans="2:15" ht="14.25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38"/>
      <c r="M134" s="38"/>
      <c r="N134" s="38"/>
      <c r="O134" s="28"/>
    </row>
    <row r="135" spans="2:15" ht="14.25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38"/>
      <c r="M135" s="38"/>
      <c r="N135" s="38"/>
      <c r="O135" s="28"/>
    </row>
    <row r="136" spans="2:15" ht="14.25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38"/>
      <c r="M136" s="38"/>
      <c r="N136" s="38"/>
      <c r="O136" s="28"/>
    </row>
    <row r="137" spans="2:15" ht="14.2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38"/>
      <c r="M137" s="38"/>
      <c r="N137" s="38"/>
      <c r="O137" s="28"/>
    </row>
    <row r="138" spans="2:15" ht="14.25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38"/>
      <c r="M138" s="38"/>
      <c r="N138" s="38"/>
      <c r="O138" s="28"/>
    </row>
    <row r="139" spans="2:15" ht="14.25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38"/>
      <c r="M139" s="38"/>
      <c r="N139" s="38"/>
      <c r="O139" s="28"/>
    </row>
    <row r="140" spans="2:15" ht="14.25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38"/>
      <c r="M140" s="38"/>
      <c r="N140" s="38"/>
      <c r="O140" s="28"/>
    </row>
    <row r="141" spans="2:15" ht="14.25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38"/>
      <c r="M141" s="38"/>
      <c r="N141" s="38"/>
      <c r="O141" s="28"/>
    </row>
    <row r="142" spans="2:15" ht="14.25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38"/>
      <c r="M142" s="38"/>
      <c r="N142" s="38"/>
      <c r="O142" s="28"/>
    </row>
    <row r="143" spans="2:15" ht="14.25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38"/>
      <c r="M143" s="38"/>
      <c r="N143" s="38"/>
      <c r="O143" s="28"/>
    </row>
    <row r="144" spans="2:15" ht="14.25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38"/>
      <c r="M144" s="38"/>
      <c r="N144" s="38"/>
      <c r="O144" s="28"/>
    </row>
    <row r="145" spans="2:15" ht="14.25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38"/>
      <c r="M145" s="38"/>
      <c r="N145" s="38"/>
      <c r="O145" s="28"/>
    </row>
    <row r="146" spans="2:15" ht="14.25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38"/>
      <c r="M146" s="38"/>
      <c r="N146" s="38"/>
      <c r="O146" s="28"/>
    </row>
    <row r="147" spans="2:15" ht="14.25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38"/>
      <c r="M147" s="38"/>
      <c r="N147" s="38"/>
      <c r="O147" s="28"/>
    </row>
    <row r="148" spans="2:15" ht="14.25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38"/>
      <c r="M148" s="38"/>
      <c r="N148" s="38"/>
      <c r="O148" s="28"/>
    </row>
    <row r="149" spans="2:15" ht="14.25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38"/>
      <c r="M149" s="38"/>
      <c r="N149" s="38"/>
      <c r="O149" s="28"/>
    </row>
    <row r="150" spans="2:15" ht="14.25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38"/>
      <c r="M150" s="38"/>
      <c r="N150" s="38"/>
      <c r="O150" s="28"/>
    </row>
    <row r="151" spans="2:15" ht="14.25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38"/>
      <c r="M151" s="38"/>
      <c r="N151" s="38"/>
      <c r="O151" s="28"/>
    </row>
    <row r="152" spans="2:15" ht="14.25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38"/>
      <c r="M152" s="38"/>
      <c r="N152" s="38"/>
      <c r="O152" s="28"/>
    </row>
    <row r="153" spans="2:15" ht="14.25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38"/>
      <c r="M153" s="38"/>
      <c r="N153" s="38"/>
      <c r="O153" s="28"/>
    </row>
    <row r="154" spans="2:15" ht="14.25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38"/>
      <c r="M154" s="38"/>
      <c r="N154" s="38"/>
      <c r="O154" s="28"/>
    </row>
    <row r="155" spans="2:15" ht="14.25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38"/>
      <c r="M155" s="38"/>
      <c r="N155" s="38"/>
      <c r="O155" s="28"/>
    </row>
    <row r="156" spans="2:15" ht="14.25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38"/>
      <c r="M156" s="38"/>
      <c r="N156" s="38"/>
      <c r="O156" s="28"/>
    </row>
    <row r="157" spans="2:15" ht="14.25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38"/>
      <c r="M157" s="38"/>
      <c r="N157" s="38"/>
      <c r="O157" s="28"/>
    </row>
    <row r="158" spans="2:15" ht="14.25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38"/>
      <c r="M158" s="38"/>
      <c r="N158" s="38"/>
      <c r="O158" s="28"/>
    </row>
    <row r="159" spans="2:15" ht="14.25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38"/>
      <c r="M159" s="38"/>
      <c r="N159" s="38"/>
      <c r="O159" s="28"/>
    </row>
    <row r="160" spans="2:15" ht="14.25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38"/>
      <c r="M160" s="38"/>
      <c r="N160" s="38"/>
      <c r="O160" s="28"/>
    </row>
    <row r="161" spans="2:15" ht="14.25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38"/>
      <c r="M161" s="38"/>
      <c r="N161" s="38"/>
      <c r="O161" s="28"/>
    </row>
    <row r="162" spans="2:15" ht="14.25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38"/>
      <c r="M162" s="38"/>
      <c r="N162" s="38"/>
      <c r="O162" s="28"/>
    </row>
    <row r="163" spans="2:15" ht="14.25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38"/>
      <c r="M163" s="38"/>
      <c r="N163" s="38"/>
      <c r="O163" s="28"/>
    </row>
    <row r="164" spans="2:15" ht="14.25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38"/>
      <c r="M164" s="38"/>
      <c r="N164" s="38"/>
      <c r="O164" s="28"/>
    </row>
    <row r="165" spans="2:15" ht="14.25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38"/>
      <c r="M165" s="38"/>
      <c r="N165" s="38"/>
      <c r="O165" s="28"/>
    </row>
    <row r="166" spans="2:15" ht="14.25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38"/>
      <c r="M166" s="38"/>
      <c r="N166" s="38"/>
      <c r="O166" s="28"/>
    </row>
    <row r="167" spans="2:15" ht="14.25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38"/>
      <c r="M167" s="38"/>
      <c r="N167" s="38"/>
      <c r="O167" s="28"/>
    </row>
    <row r="168" spans="2:15" ht="14.25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38"/>
      <c r="M168" s="38"/>
      <c r="N168" s="38"/>
      <c r="O168" s="28"/>
    </row>
    <row r="169" spans="2:15" ht="14.25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38"/>
      <c r="M169" s="38"/>
      <c r="N169" s="38"/>
      <c r="O169" s="22"/>
    </row>
    <row r="170" spans="2:15" ht="14.25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38"/>
      <c r="M170" s="38"/>
      <c r="N170" s="38"/>
      <c r="O170" s="28"/>
    </row>
    <row r="171" spans="2:15" ht="14.2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38"/>
      <c r="M171" s="38"/>
      <c r="N171" s="38"/>
      <c r="O171" s="28"/>
    </row>
    <row r="172" spans="2:15" ht="14.25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38"/>
      <c r="M172" s="38"/>
      <c r="N172" s="38"/>
      <c r="O172" s="28"/>
    </row>
    <row r="173" spans="2:15" ht="14.25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38"/>
      <c r="M173" s="38"/>
      <c r="N173" s="38"/>
      <c r="O173" s="28"/>
    </row>
    <row r="174" spans="2:15" ht="14.25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38"/>
      <c r="M174" s="38"/>
      <c r="N174" s="38"/>
      <c r="O174" s="28"/>
    </row>
    <row r="175" spans="2:15" ht="14.25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38"/>
      <c r="M175" s="38"/>
      <c r="N175" s="38"/>
      <c r="O175" s="28"/>
    </row>
    <row r="176" spans="2:15" ht="14.25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38"/>
      <c r="M176" s="38"/>
      <c r="N176" s="38"/>
      <c r="O176" s="28"/>
    </row>
    <row r="177" spans="2:15" ht="14.25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38"/>
      <c r="M177" s="38"/>
      <c r="N177" s="38"/>
      <c r="O177" s="28"/>
    </row>
    <row r="178" spans="2:15" ht="14.25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38"/>
      <c r="M178" s="38"/>
      <c r="N178" s="38"/>
      <c r="O178" s="28"/>
    </row>
    <row r="179" spans="2:15" ht="14.25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38"/>
      <c r="M179" s="38"/>
      <c r="N179" s="38"/>
      <c r="O179" s="28"/>
    </row>
    <row r="180" spans="2:15" ht="14.25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38"/>
      <c r="M180" s="38"/>
      <c r="N180" s="38"/>
      <c r="O180" s="28"/>
    </row>
    <row r="181" spans="2:15" ht="14.25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38"/>
      <c r="M181" s="38"/>
      <c r="N181" s="38"/>
      <c r="O181" s="28"/>
    </row>
    <row r="182" spans="2:15" ht="14.25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38"/>
      <c r="M182" s="38"/>
      <c r="N182" s="38"/>
      <c r="O182" s="28"/>
    </row>
    <row r="183" spans="2:15" ht="14.25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38"/>
      <c r="M183" s="38"/>
      <c r="N183" s="38"/>
      <c r="O183" s="28"/>
    </row>
    <row r="184" spans="2:15" ht="14.25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38"/>
      <c r="M184" s="38"/>
      <c r="N184" s="38"/>
      <c r="O184" s="28"/>
    </row>
    <row r="185" spans="2:15" ht="14.25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38"/>
      <c r="M185" s="38"/>
      <c r="N185" s="38"/>
      <c r="O185" s="28"/>
    </row>
    <row r="186" spans="2:15" ht="14.25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38"/>
      <c r="M186" s="38"/>
      <c r="N186" s="38"/>
      <c r="O186" s="28"/>
    </row>
    <row r="187" spans="2:15" ht="14.25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38"/>
      <c r="M187" s="38"/>
      <c r="N187" s="38"/>
      <c r="O187" s="28"/>
    </row>
    <row r="188" spans="2:15" ht="14.25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38"/>
      <c r="M188" s="38"/>
      <c r="N188" s="38"/>
      <c r="O188" s="28"/>
    </row>
    <row r="189" spans="2:15" ht="14.25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38"/>
      <c r="M189" s="38"/>
      <c r="N189" s="38"/>
      <c r="O189" s="28"/>
    </row>
    <row r="190" spans="2:15" ht="14.25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38"/>
      <c r="M190" s="38"/>
      <c r="N190" s="38"/>
      <c r="O190" s="28"/>
    </row>
    <row r="191" spans="2:15" ht="14.25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38"/>
      <c r="M191" s="38"/>
      <c r="N191" s="38"/>
      <c r="O191" s="28"/>
    </row>
    <row r="192" spans="2:15" ht="14.25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38"/>
      <c r="M192" s="38"/>
      <c r="N192" s="38"/>
      <c r="O192" s="28"/>
    </row>
    <row r="193" spans="2:15" ht="14.25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38"/>
      <c r="M193" s="38"/>
      <c r="N193" s="38"/>
      <c r="O193" s="28"/>
    </row>
    <row r="194" spans="2:15" ht="14.25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38"/>
      <c r="M194" s="38"/>
      <c r="N194" s="38"/>
      <c r="O194" s="28"/>
    </row>
    <row r="195" spans="2:15" ht="14.25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38"/>
      <c r="M195" s="38"/>
      <c r="N195" s="38"/>
      <c r="O195" s="28"/>
    </row>
    <row r="196" spans="2:15" ht="14.25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38"/>
      <c r="M196" s="38"/>
      <c r="N196" s="38"/>
      <c r="O196" s="28"/>
    </row>
    <row r="197" spans="2:15" ht="14.25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38"/>
      <c r="M197" s="38"/>
      <c r="N197" s="38"/>
      <c r="O197" s="28"/>
    </row>
    <row r="198" spans="2:15" ht="14.25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38"/>
      <c r="M198" s="38"/>
      <c r="N198" s="38"/>
      <c r="O198" s="28"/>
    </row>
    <row r="199" spans="2:15" ht="14.25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38"/>
      <c r="M199" s="38"/>
      <c r="N199" s="38"/>
      <c r="O199" s="28"/>
    </row>
    <row r="200" spans="2:15" ht="14.25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38"/>
      <c r="M200" s="38"/>
      <c r="N200" s="38"/>
      <c r="O200" s="28"/>
    </row>
    <row r="201" spans="2:15" ht="14.25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38"/>
      <c r="M201" s="38"/>
      <c r="N201" s="38"/>
      <c r="O201" s="28"/>
    </row>
    <row r="202" spans="2:15" ht="14.25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38"/>
      <c r="M202" s="38"/>
      <c r="N202" s="38"/>
      <c r="O202" s="28"/>
    </row>
    <row r="203" spans="2:15" ht="14.25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38"/>
      <c r="M203" s="38"/>
      <c r="N203" s="38"/>
      <c r="O203" s="28"/>
    </row>
    <row r="204" spans="2:15" ht="14.25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38"/>
      <c r="M204" s="38"/>
      <c r="N204" s="38"/>
      <c r="O204" s="28"/>
    </row>
    <row r="205" spans="2:15" ht="14.25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38"/>
      <c r="M205" s="38"/>
      <c r="N205" s="38"/>
      <c r="O205" s="28"/>
    </row>
    <row r="206" spans="2:15" ht="14.25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38"/>
      <c r="M206" s="38"/>
      <c r="N206" s="38"/>
      <c r="O206" s="28"/>
    </row>
    <row r="207" spans="2:15" ht="14.25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38"/>
      <c r="M207" s="38"/>
      <c r="N207" s="38"/>
      <c r="O207" s="28"/>
    </row>
    <row r="208" spans="2:15" ht="14.25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38"/>
      <c r="M208" s="38"/>
      <c r="N208" s="38"/>
      <c r="O208" s="28"/>
    </row>
    <row r="209" spans="2:15" ht="14.25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38"/>
      <c r="M209" s="38"/>
      <c r="N209" s="38"/>
      <c r="O209" s="28"/>
    </row>
    <row r="210" spans="2:15" ht="14.25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38"/>
      <c r="M210" s="38"/>
      <c r="N210" s="38"/>
      <c r="O210" s="28"/>
    </row>
    <row r="211" spans="2:15" ht="14.25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38"/>
      <c r="M211" s="38"/>
      <c r="N211" s="38"/>
      <c r="O211" s="28"/>
    </row>
    <row r="212" spans="2:15" ht="14.25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38"/>
      <c r="M212" s="38"/>
      <c r="N212" s="38"/>
      <c r="O212" s="28"/>
    </row>
    <row r="213" spans="2:15" ht="14.25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38"/>
      <c r="M213" s="38"/>
      <c r="N213" s="38"/>
      <c r="O213" s="28"/>
    </row>
    <row r="214" spans="2:15" ht="14.25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38"/>
      <c r="M214" s="38"/>
      <c r="N214" s="38"/>
      <c r="O214" s="28"/>
    </row>
    <row r="215" spans="2:15" ht="14.25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38"/>
      <c r="M215" s="38"/>
      <c r="N215" s="38"/>
      <c r="O215" s="28"/>
    </row>
    <row r="216" spans="2:15" ht="14.2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38"/>
      <c r="M216" s="38"/>
      <c r="N216" s="38"/>
      <c r="O216" s="28"/>
    </row>
    <row r="217" spans="2:15" ht="14.25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38"/>
      <c r="M217" s="38"/>
      <c r="N217" s="38"/>
      <c r="O217" s="28"/>
    </row>
    <row r="218" spans="2:15" ht="14.2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38"/>
      <c r="M218" s="38"/>
      <c r="N218" s="38"/>
      <c r="O218" s="28"/>
    </row>
    <row r="219" spans="2:15" ht="14.25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38"/>
      <c r="M219" s="38"/>
      <c r="N219" s="38"/>
      <c r="O219" s="28"/>
    </row>
    <row r="220" spans="2:15" ht="14.25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38"/>
      <c r="M220" s="38"/>
      <c r="N220" s="38"/>
      <c r="O220" s="28"/>
    </row>
    <row r="221" spans="2:15" ht="14.25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38"/>
      <c r="M221" s="38"/>
      <c r="N221" s="38"/>
      <c r="O221" s="28"/>
    </row>
    <row r="222" spans="2:15" ht="14.25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38"/>
      <c r="M222" s="38"/>
      <c r="N222" s="38"/>
      <c r="O222" s="28"/>
    </row>
    <row r="223" spans="2:15" ht="14.25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38"/>
      <c r="M223" s="38"/>
      <c r="N223" s="38"/>
      <c r="O223" s="28"/>
    </row>
    <row r="224" spans="2:15" ht="14.25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38"/>
      <c r="M224" s="38"/>
      <c r="N224" s="38"/>
      <c r="O224" s="28"/>
    </row>
    <row r="225" spans="2:15" ht="14.25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38"/>
      <c r="M225" s="38"/>
      <c r="N225" s="38"/>
      <c r="O225" s="28"/>
    </row>
    <row r="226" spans="2:15" ht="14.25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38"/>
      <c r="M226" s="38"/>
      <c r="N226" s="38"/>
      <c r="O226" s="28"/>
    </row>
    <row r="227" spans="2:15" ht="14.25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38"/>
      <c r="M227" s="38"/>
      <c r="N227" s="38"/>
      <c r="O227" s="28"/>
    </row>
    <row r="228" spans="2:15" ht="14.25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38"/>
      <c r="M228" s="38"/>
      <c r="N228" s="38"/>
      <c r="O228" s="28"/>
    </row>
    <row r="229" spans="2:15" ht="14.25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38"/>
      <c r="M229" s="38"/>
      <c r="N229" s="38"/>
      <c r="O229" s="28"/>
    </row>
    <row r="230" spans="2:15" ht="14.25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38"/>
      <c r="M230" s="38"/>
      <c r="N230" s="38"/>
      <c r="O230" s="28"/>
    </row>
    <row r="231" spans="2:15" ht="14.25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38"/>
      <c r="M231" s="38"/>
      <c r="N231" s="38"/>
      <c r="O231" s="28"/>
    </row>
    <row r="232" spans="2:15" ht="14.25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38"/>
      <c r="M232" s="38"/>
      <c r="N232" s="38"/>
      <c r="O232" s="28"/>
    </row>
    <row r="233" spans="2:15" ht="14.25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38"/>
      <c r="M233" s="38"/>
      <c r="N233" s="38"/>
      <c r="O233" s="28"/>
    </row>
    <row r="234" spans="2:15" ht="14.25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38"/>
      <c r="M234" s="38"/>
      <c r="N234" s="38"/>
      <c r="O234" s="28"/>
    </row>
    <row r="235" spans="2:15" ht="14.25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38"/>
      <c r="M235" s="38"/>
      <c r="N235" s="38"/>
      <c r="O235" s="28"/>
    </row>
    <row r="236" spans="2:15" ht="14.25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38"/>
      <c r="M236" s="38"/>
      <c r="N236" s="38"/>
      <c r="O236" s="28"/>
    </row>
    <row r="237" spans="2:15" ht="14.25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38"/>
      <c r="M237" s="38"/>
      <c r="N237" s="38"/>
      <c r="O237" s="28"/>
    </row>
    <row r="238" spans="2:15" ht="14.25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38"/>
      <c r="M238" s="38"/>
      <c r="N238" s="38"/>
      <c r="O238" s="28"/>
    </row>
    <row r="239" spans="2:15" ht="14.25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38"/>
      <c r="M239" s="38"/>
      <c r="N239" s="38"/>
      <c r="O239" s="28"/>
    </row>
    <row r="240" spans="2:15" ht="14.25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38"/>
      <c r="M240" s="38"/>
      <c r="N240" s="38"/>
      <c r="O240" s="28"/>
    </row>
    <row r="241" spans="2:15" ht="14.25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38"/>
      <c r="M241" s="38"/>
      <c r="N241" s="38"/>
      <c r="O241" s="28"/>
    </row>
    <row r="242" spans="2:15" ht="14.25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38"/>
      <c r="M242" s="38"/>
      <c r="N242" s="38"/>
      <c r="O242" s="28"/>
    </row>
    <row r="243" spans="2:15" ht="14.25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38"/>
      <c r="M243" s="38"/>
      <c r="N243" s="38"/>
      <c r="O243" s="28"/>
    </row>
    <row r="244" spans="2:15" ht="14.25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38"/>
      <c r="M244" s="38"/>
      <c r="N244" s="38"/>
      <c r="O244" s="28"/>
    </row>
    <row r="245" spans="2:15" ht="14.25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38"/>
      <c r="M245" s="38"/>
      <c r="N245" s="38"/>
      <c r="O245" s="28"/>
    </row>
    <row r="246" spans="2:15" ht="14.25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38"/>
      <c r="M246" s="38"/>
      <c r="N246" s="38"/>
      <c r="O246" s="28"/>
    </row>
    <row r="247" spans="2:15" ht="14.25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38"/>
      <c r="M247" s="38"/>
      <c r="N247" s="38"/>
      <c r="O247" s="28"/>
    </row>
    <row r="248" spans="2:15" ht="14.25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38"/>
      <c r="M248" s="38"/>
      <c r="N248" s="38"/>
      <c r="O248" s="28"/>
    </row>
    <row r="249" spans="2:15" ht="14.25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38"/>
      <c r="M249" s="38"/>
      <c r="N249" s="38"/>
      <c r="O249" s="28"/>
    </row>
    <row r="250" spans="2:15" ht="14.25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38"/>
      <c r="M250" s="38"/>
      <c r="N250" s="38"/>
      <c r="O250" s="28"/>
    </row>
    <row r="251" spans="2:15" ht="14.25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38"/>
      <c r="M251" s="38"/>
      <c r="N251" s="38"/>
      <c r="O251" s="28"/>
    </row>
    <row r="252" spans="2:15" ht="14.25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38"/>
      <c r="M252" s="38"/>
      <c r="N252" s="38"/>
      <c r="O252" s="28"/>
    </row>
    <row r="253" spans="2:15" ht="14.25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38"/>
      <c r="M253" s="38"/>
      <c r="N253" s="38"/>
      <c r="O253" s="28"/>
    </row>
    <row r="254" spans="2:15" ht="14.25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38"/>
      <c r="M254" s="38"/>
      <c r="N254" s="38"/>
      <c r="O254" s="28"/>
    </row>
    <row r="255" spans="2:15" ht="14.25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38"/>
      <c r="M255" s="38"/>
      <c r="N255" s="38"/>
      <c r="O255" s="28"/>
    </row>
    <row r="256" spans="2:15" ht="14.25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38"/>
      <c r="M256" s="38"/>
      <c r="N256" s="38"/>
      <c r="O256" s="28"/>
    </row>
    <row r="257" spans="2:15" ht="14.25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38"/>
      <c r="M257" s="38"/>
      <c r="N257" s="38"/>
      <c r="O257" s="28"/>
    </row>
    <row r="258" spans="2:15" ht="14.25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38"/>
      <c r="M258" s="38"/>
      <c r="N258" s="38"/>
      <c r="O258" s="28"/>
    </row>
    <row r="259" spans="2:15" ht="14.25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38"/>
      <c r="M259" s="38"/>
      <c r="N259" s="38"/>
      <c r="O259" s="28"/>
    </row>
    <row r="260" spans="2:15" ht="14.25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38"/>
      <c r="M260" s="38"/>
      <c r="N260" s="38"/>
      <c r="O260" s="28"/>
    </row>
    <row r="261" spans="2:15" ht="14.25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38"/>
      <c r="M261" s="38"/>
      <c r="N261" s="38"/>
      <c r="O261" s="22"/>
    </row>
    <row r="262" spans="2:15" ht="14.25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38"/>
      <c r="M262" s="38"/>
      <c r="N262" s="38"/>
      <c r="O262" s="28"/>
    </row>
    <row r="263" spans="2:15" ht="14.25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38"/>
      <c r="M263" s="38"/>
      <c r="N263" s="38"/>
      <c r="O263" s="28"/>
    </row>
    <row r="264" spans="2:15" ht="14.25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38"/>
      <c r="M264" s="38"/>
      <c r="N264" s="38"/>
      <c r="O264" s="28"/>
    </row>
    <row r="265" spans="2:15" ht="14.25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38"/>
      <c r="M265" s="38"/>
      <c r="N265" s="38"/>
      <c r="O265" s="28"/>
    </row>
    <row r="266" spans="2:15" ht="14.25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38"/>
      <c r="M266" s="38"/>
      <c r="N266" s="38"/>
      <c r="O266" s="28"/>
    </row>
    <row r="267" spans="2:15" ht="14.25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38"/>
      <c r="M267" s="38"/>
      <c r="N267" s="38"/>
      <c r="O267" s="28"/>
    </row>
    <row r="268" spans="2:15" ht="14.25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38"/>
      <c r="M268" s="38"/>
      <c r="N268" s="38"/>
      <c r="O268" s="28"/>
    </row>
    <row r="269" spans="2:15" ht="14.25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38"/>
      <c r="M269" s="38"/>
      <c r="N269" s="38"/>
      <c r="O269" s="28"/>
    </row>
    <row r="270" spans="2:15" ht="14.25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38"/>
      <c r="M270" s="38"/>
      <c r="N270" s="38"/>
      <c r="O270" s="28"/>
    </row>
    <row r="271" spans="2:15" ht="14.25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38"/>
      <c r="M271" s="38"/>
      <c r="N271" s="38"/>
      <c r="O271" s="22"/>
    </row>
    <row r="272" spans="2:15" ht="14.25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38"/>
      <c r="M272" s="38"/>
      <c r="N272" s="38"/>
      <c r="O272" s="22"/>
    </row>
    <row r="273" spans="2:15" ht="14.25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38"/>
      <c r="M273" s="38"/>
      <c r="N273" s="38"/>
      <c r="O273" s="22"/>
    </row>
    <row r="274" spans="2:15" ht="14.25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38"/>
      <c r="M274" s="38"/>
      <c r="N274" s="38"/>
      <c r="O274" s="22"/>
    </row>
    <row r="275" spans="2:15" ht="14.25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38"/>
      <c r="M275" s="38"/>
      <c r="N275" s="38"/>
      <c r="O275" s="28"/>
    </row>
    <row r="276" spans="2:15" ht="14.25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38"/>
      <c r="M276" s="38"/>
      <c r="N276" s="38"/>
      <c r="O276" s="28"/>
    </row>
    <row r="277" spans="2:15" ht="14.25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38"/>
      <c r="M277" s="38"/>
      <c r="N277" s="38"/>
      <c r="O277" s="28"/>
    </row>
    <row r="278" spans="2:15" ht="14.25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38"/>
      <c r="M278" s="38"/>
      <c r="N278" s="38"/>
      <c r="O278" s="28"/>
    </row>
    <row r="279" spans="2:15" ht="14.25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38"/>
      <c r="M279" s="38"/>
      <c r="N279" s="38"/>
      <c r="O279" s="28"/>
    </row>
    <row r="280" spans="2:15" ht="14.25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38"/>
      <c r="M280" s="38"/>
      <c r="N280" s="38"/>
      <c r="O280" s="28"/>
    </row>
    <row r="281" spans="2:15" ht="14.25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38"/>
      <c r="M281" s="38"/>
      <c r="N281" s="38"/>
      <c r="O281" s="28"/>
    </row>
    <row r="282" spans="2:15" ht="14.25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38"/>
      <c r="M282" s="38"/>
      <c r="N282" s="38"/>
      <c r="O282" s="28"/>
    </row>
    <row r="283" spans="2:15" ht="14.25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38"/>
      <c r="M283" s="38"/>
      <c r="N283" s="38"/>
      <c r="O283" s="28"/>
    </row>
    <row r="284" spans="2:15" ht="14.25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38"/>
      <c r="M284" s="38"/>
      <c r="N284" s="38"/>
      <c r="O284" s="28"/>
    </row>
    <row r="285" spans="2:15" ht="14.25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38"/>
      <c r="M285" s="38"/>
      <c r="N285" s="38"/>
      <c r="O285" s="28"/>
    </row>
    <row r="286" spans="2:15" ht="14.25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38"/>
      <c r="M286" s="38"/>
      <c r="N286" s="38"/>
      <c r="O286" s="28"/>
    </row>
    <row r="287" spans="2:15" ht="14.25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38"/>
      <c r="M287" s="38"/>
      <c r="N287" s="38"/>
      <c r="O287" s="28"/>
    </row>
    <row r="288" spans="2:15" ht="14.25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38"/>
      <c r="M288" s="38"/>
      <c r="N288" s="38"/>
      <c r="O288" s="28"/>
    </row>
    <row r="289" spans="2:15" ht="14.25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38"/>
      <c r="M289" s="38"/>
      <c r="N289" s="38"/>
      <c r="O289" s="28"/>
    </row>
    <row r="290" spans="2:15" ht="14.25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38"/>
      <c r="M290" s="38"/>
      <c r="N290" s="38"/>
      <c r="O290" s="28"/>
    </row>
    <row r="291" spans="2:15" ht="14.25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38"/>
      <c r="M291" s="38"/>
      <c r="N291" s="38"/>
      <c r="O291" s="28"/>
    </row>
    <row r="292" spans="2:15" ht="14.25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38"/>
      <c r="M292" s="38"/>
      <c r="N292" s="38"/>
      <c r="O292" s="28"/>
    </row>
    <row r="293" spans="2:15" ht="14.25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38"/>
      <c r="M293" s="38"/>
      <c r="N293" s="38"/>
      <c r="O293" s="28"/>
    </row>
    <row r="294" spans="2:15" ht="14.25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38"/>
      <c r="M294" s="38"/>
      <c r="N294" s="38"/>
      <c r="O294" s="28"/>
    </row>
    <row r="295" spans="2:15" ht="14.25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38"/>
      <c r="M295" s="38"/>
      <c r="N295" s="38"/>
      <c r="O295" s="28"/>
    </row>
    <row r="296" spans="2:15" ht="14.25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38"/>
      <c r="M296" s="38"/>
      <c r="N296" s="38"/>
      <c r="O296" s="28"/>
    </row>
    <row r="297" spans="2:15" ht="14.25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38"/>
      <c r="M297" s="38"/>
      <c r="N297" s="38"/>
      <c r="O297" s="28"/>
    </row>
    <row r="298" spans="2:15" ht="14.25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38"/>
      <c r="M298" s="38"/>
      <c r="N298" s="38"/>
      <c r="O298" s="28"/>
    </row>
    <row r="299" spans="2:15" ht="14.25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38"/>
      <c r="M299" s="38"/>
      <c r="N299" s="38"/>
      <c r="O299" s="28"/>
    </row>
    <row r="300" spans="2:15" ht="14.25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38"/>
      <c r="M300" s="38"/>
      <c r="N300" s="38"/>
      <c r="O300" s="28"/>
    </row>
    <row r="301" spans="2:15" ht="14.25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38"/>
      <c r="M301" s="38"/>
      <c r="N301" s="38"/>
      <c r="O301" s="28"/>
    </row>
    <row r="302" spans="2:15" ht="14.25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38"/>
      <c r="M302" s="38"/>
      <c r="N302" s="38"/>
      <c r="O302" s="28"/>
    </row>
    <row r="303" spans="2:15" ht="14.25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38"/>
      <c r="M303" s="38"/>
      <c r="N303" s="38"/>
      <c r="O303" s="28"/>
    </row>
    <row r="304" spans="2:15" ht="14.25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38"/>
      <c r="M304" s="38"/>
      <c r="N304" s="38"/>
      <c r="O304" s="28"/>
    </row>
    <row r="305" spans="2:15" ht="14.25"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38"/>
      <c r="M305" s="38"/>
      <c r="N305" s="38"/>
      <c r="O305" s="28"/>
    </row>
    <row r="306" spans="2:15" ht="14.25"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38"/>
      <c r="M306" s="38"/>
      <c r="N306" s="38"/>
      <c r="O306" s="28"/>
    </row>
    <row r="307" spans="2:15" ht="14.25"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38"/>
      <c r="M307" s="38"/>
      <c r="N307" s="38"/>
      <c r="O307" s="28"/>
    </row>
    <row r="308" spans="2:15" ht="14.25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38"/>
      <c r="M308" s="38"/>
      <c r="N308" s="38"/>
      <c r="O308" s="28"/>
    </row>
    <row r="309" spans="2:15" ht="14.25"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38"/>
      <c r="M309" s="38"/>
      <c r="N309" s="38"/>
      <c r="O309" s="28"/>
    </row>
    <row r="310" spans="2:15" ht="14.25"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38"/>
      <c r="M310" s="38"/>
      <c r="N310" s="38"/>
      <c r="O310" s="28"/>
    </row>
    <row r="311" spans="2:15" ht="14.25"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38"/>
      <c r="M311" s="38"/>
      <c r="N311" s="38"/>
      <c r="O311" s="28"/>
    </row>
    <row r="312" spans="2:15" ht="14.25"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38"/>
      <c r="M312" s="38"/>
      <c r="N312" s="38"/>
      <c r="O312" s="28"/>
    </row>
    <row r="313" spans="2:15" ht="14.25"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38"/>
      <c r="M313" s="38"/>
      <c r="N313" s="38"/>
      <c r="O313" s="28"/>
    </row>
    <row r="314" spans="2:15" ht="14.25"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38"/>
      <c r="M314" s="38"/>
      <c r="N314" s="38"/>
      <c r="O314" s="28"/>
    </row>
    <row r="315" spans="2:15" ht="14.25"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38"/>
      <c r="M315" s="38"/>
      <c r="N315" s="38"/>
      <c r="O315" s="28"/>
    </row>
    <row r="316" spans="2:15" ht="14.25"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38"/>
      <c r="M316" s="38"/>
      <c r="N316" s="38"/>
      <c r="O316" s="28"/>
    </row>
    <row r="317" spans="2:15" ht="14.25"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38"/>
      <c r="M317" s="38"/>
      <c r="N317" s="38"/>
      <c r="O317" s="28"/>
    </row>
    <row r="318" spans="2:15" ht="14.25"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38"/>
      <c r="M318" s="38"/>
      <c r="N318" s="38"/>
      <c r="O318" s="28"/>
    </row>
    <row r="319" spans="2:15" ht="14.25"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38"/>
      <c r="M319" s="38"/>
      <c r="N319" s="38"/>
      <c r="O319" s="28"/>
    </row>
    <row r="320" spans="2:15" ht="14.25"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38"/>
      <c r="M320" s="38"/>
      <c r="N320" s="38"/>
      <c r="O320" s="28"/>
    </row>
    <row r="321" spans="2:15" ht="14.25"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38"/>
      <c r="M321" s="38"/>
      <c r="N321" s="38"/>
      <c r="O321" s="28"/>
    </row>
    <row r="322" spans="2:15" ht="14.25"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38"/>
      <c r="M322" s="38"/>
      <c r="N322" s="38"/>
      <c r="O322" s="28"/>
    </row>
    <row r="323" spans="2:15" ht="14.25"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38"/>
      <c r="M323" s="38"/>
      <c r="N323" s="38"/>
      <c r="O323" s="28"/>
    </row>
    <row r="324" spans="2:15" ht="14.25"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38"/>
      <c r="M324" s="38"/>
      <c r="N324" s="38"/>
      <c r="O324" s="28"/>
    </row>
    <row r="325" spans="2:15" ht="14.25"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38"/>
      <c r="M325" s="38"/>
      <c r="N325" s="38"/>
      <c r="O325" s="28"/>
    </row>
  </sheetData>
  <autoFilter ref="A2:Q29">
    <extLst/>
  </autoFilter>
  <mergeCells count="1">
    <mergeCell ref="A1:O1"/>
  </mergeCells>
  <phoneticPr fontId="1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7"/>
  <sheetViews>
    <sheetView workbookViewId="0">
      <selection activeCell="B20" sqref="B20:C20"/>
    </sheetView>
  </sheetViews>
  <sheetFormatPr defaultColWidth="9" defaultRowHeight="13.5"/>
  <cols>
    <col min="1" max="1" width="17.25" style="8" customWidth="1"/>
    <col min="2" max="2" width="14.5" style="9" customWidth="1"/>
    <col min="3" max="3" width="13.875" style="9" customWidth="1"/>
    <col min="4" max="16384" width="9" style="9"/>
  </cols>
  <sheetData>
    <row r="1" spans="1:3">
      <c r="A1" s="10" t="s">
        <v>145</v>
      </c>
      <c r="B1" s="11" t="s">
        <v>15</v>
      </c>
      <c r="C1" s="12" t="s">
        <v>16</v>
      </c>
    </row>
    <row r="2" spans="1:3">
      <c r="A2" s="8" t="s">
        <v>29</v>
      </c>
      <c r="B2" s="9" t="str">
        <f>VLOOKUP(A2,[1]Sheet0!$A:$D,4,0)</f>
        <v>赣州金道优</v>
      </c>
      <c r="C2" s="9" t="str">
        <f>VLOOKUP(A2,[1]Sheet0!$A:$K,11,0)</f>
        <v>19179098696</v>
      </c>
    </row>
    <row r="3" spans="1:3">
      <c r="A3" s="8" t="s">
        <v>36</v>
      </c>
      <c r="B3" s="9" t="str">
        <f>VLOOKUP(A3,[1]Sheet0!$A:$D,4,0)</f>
        <v>明德教育</v>
      </c>
      <c r="C3" s="9" t="str">
        <f>VLOOKUP(A3,[1]Sheet0!$A:$K,11,0)</f>
        <v>18107095758</v>
      </c>
    </row>
    <row r="4" spans="1:3">
      <c r="A4" s="8" t="s">
        <v>41</v>
      </c>
      <c r="B4" s="9" t="str">
        <f>VLOOKUP(A4,[1]Sheet0!$A:$D,4,0)</f>
        <v>黄云丽</v>
      </c>
      <c r="C4" s="9" t="str">
        <f>VLOOKUP(A4,[1]Sheet0!$A:$K,11,0)</f>
        <v>15079627392</v>
      </c>
    </row>
    <row r="5" spans="1:3">
      <c r="A5" s="8" t="s">
        <v>45</v>
      </c>
      <c r="B5" s="9" t="str">
        <f>VLOOKUP(A5,[1]Sheet0!$A:$D,4,0)</f>
        <v>杨义勇</v>
      </c>
      <c r="C5" s="9" t="str">
        <f>VLOOKUP(A5,[1]Sheet0!$A:$K,11,0)</f>
        <v>18279180560</v>
      </c>
    </row>
    <row r="6" spans="1:3">
      <c r="A6" s="8" t="s">
        <v>49</v>
      </c>
      <c r="B6" s="9" t="str">
        <f>VLOOKUP(A6,[1]Sheet0!$A:$D,4,0)</f>
        <v>刘礼雅</v>
      </c>
      <c r="C6" s="9" t="str">
        <f>VLOOKUP(A6,[1]Sheet0!$A:$K,11,0)</f>
        <v>18770097974</v>
      </c>
    </row>
    <row r="7" spans="1:3">
      <c r="A7" s="8" t="s">
        <v>53</v>
      </c>
      <c r="B7" s="9" t="str">
        <f>VLOOKUP(A7,[1]Sheet0!$A:$D,4,0)</f>
        <v>娄老师</v>
      </c>
      <c r="C7" s="9" t="str">
        <f>VLOOKUP(A7,[1]Sheet0!$A:$K,11,0)</f>
        <v>18070549312</v>
      </c>
    </row>
    <row r="8" spans="1:3">
      <c r="A8" s="8" t="s">
        <v>62</v>
      </c>
      <c r="B8" s="8" t="s">
        <v>62</v>
      </c>
      <c r="C8" s="9">
        <v>15038792723</v>
      </c>
    </row>
    <row r="9" spans="1:3">
      <c r="A9" s="8" t="s">
        <v>67</v>
      </c>
      <c r="B9" s="9" t="str">
        <f>VLOOKUP(A9,[1]Sheet0!$A:$D,4,0)</f>
        <v>共青科技</v>
      </c>
      <c r="C9" s="9" t="str">
        <f>VLOOKUP(A9,[1]Sheet0!$A:$K,11,0)</f>
        <v>13330086641</v>
      </c>
    </row>
    <row r="10" spans="1:3">
      <c r="A10" s="8" t="s">
        <v>76</v>
      </c>
      <c r="B10" s="9" t="str">
        <f>VLOOKUP(A10,[1]Sheet0!$A:$D,4,0)</f>
        <v>广东西子教育</v>
      </c>
      <c r="C10" s="9" t="str">
        <f>VLOOKUP(A10,[1]Sheet0!$A:$K,11,0)</f>
        <v>18128868038</v>
      </c>
    </row>
    <row r="11" spans="1:3">
      <c r="A11" s="8" t="s">
        <v>81</v>
      </c>
      <c r="B11" s="9" t="str">
        <f>VLOOKUP(A11,[1]Sheet0!$A:$D,4,0)</f>
        <v>钟芳峻</v>
      </c>
      <c r="C11" s="9" t="str">
        <f>VLOOKUP(A11,[1]Sheet0!$A:$K,11,0)</f>
        <v>19942143848</v>
      </c>
    </row>
    <row r="12" spans="1:3">
      <c r="A12" s="8" t="s">
        <v>102</v>
      </c>
      <c r="B12" s="9" t="str">
        <f>VLOOKUP(A12,[1]Sheet0!$A:$D,4,0)</f>
        <v>浮梁乐成</v>
      </c>
      <c r="C12" s="9" t="str">
        <f>VLOOKUP(A12,[1]Sheet0!$A:$K,11,0)</f>
        <v>18797887511</v>
      </c>
    </row>
    <row r="13" spans="1:3">
      <c r="A13" s="8" t="s">
        <v>113</v>
      </c>
      <c r="B13" s="9" t="str">
        <f>VLOOKUP(A13,[1]Sheet0!$A:$D,4,0)</f>
        <v>老师</v>
      </c>
      <c r="C13" s="9" t="str">
        <f>VLOOKUP(A13,[1]Sheet0!$A:$K,11,0)</f>
        <v>19170033360</v>
      </c>
    </row>
    <row r="14" spans="1:3">
      <c r="A14" s="8" t="s">
        <v>117</v>
      </c>
      <c r="B14" s="9" t="str">
        <f>VLOOKUP(A14,[1]Sheet0!$A:$D,4,0)</f>
        <v>刘津津</v>
      </c>
      <c r="C14" s="9" t="str">
        <f>VLOOKUP(A14,[1]Sheet0!$A:$K,11,0)</f>
        <v>19168229897</v>
      </c>
    </row>
    <row r="15" spans="1:3">
      <c r="A15" s="8" t="s">
        <v>124</v>
      </c>
      <c r="B15" s="9" t="str">
        <f>VLOOKUP(A15,[1]Sheet0!$A:$D,4,0)</f>
        <v>九江开放</v>
      </c>
      <c r="C15" s="9" t="str">
        <f>VLOOKUP(A15,[1]Sheet0!$A:$K,11,0)</f>
        <v>18170914790</v>
      </c>
    </row>
    <row r="16" spans="1:3">
      <c r="A16" s="8" t="s">
        <v>128</v>
      </c>
      <c r="B16" s="9" t="str">
        <f>VLOOKUP(A16,[1]Sheet0!$A:$D,4,0)</f>
        <v>锦中教育</v>
      </c>
      <c r="C16" s="9" t="str">
        <f>VLOOKUP(A16,[1]Sheet0!$A:$K,11,0)</f>
        <v>16607002464</v>
      </c>
    </row>
    <row r="17" spans="1:3">
      <c r="A17" s="8" t="s">
        <v>132</v>
      </c>
      <c r="B17" s="9" t="str">
        <f>VLOOKUP(A17,[1]Sheet0!$A:$D,4,0)</f>
        <v>创慧</v>
      </c>
      <c r="C17" s="9" t="str">
        <f>VLOOKUP(A17,[1]Sheet0!$A:$K,11,0)</f>
        <v>18970737474</v>
      </c>
    </row>
    <row r="18" spans="1:3">
      <c r="A18" s="8" t="s">
        <v>137</v>
      </c>
      <c r="B18" s="9" t="str">
        <f>VLOOKUP(A18,[1]Sheet0!$A:$D,4,0)</f>
        <v>金华函授教学点</v>
      </c>
      <c r="C18" s="9" t="str">
        <f>VLOOKUP(A18,[1]Sheet0!$A:$K,11,0)</f>
        <v>13045788688</v>
      </c>
    </row>
    <row r="19" spans="1:3">
      <c r="A19" s="8" t="s">
        <v>141</v>
      </c>
      <c r="B19" s="9" t="str">
        <f>VLOOKUP(A19,[1]Sheet0!$A:$D,4,0)</f>
        <v>中师教育</v>
      </c>
      <c r="C19" s="9" t="str">
        <f>VLOOKUP(A19,[1]Sheet0!$A:$K,11,0)</f>
        <v>15970440223</v>
      </c>
    </row>
    <row r="20" spans="1:3">
      <c r="A20" s="13" t="s">
        <v>143</v>
      </c>
      <c r="B20" s="13" t="s">
        <v>144</v>
      </c>
      <c r="C20" s="14">
        <v>13607080190</v>
      </c>
    </row>
    <row r="21" spans="1:3">
      <c r="A21" s="9"/>
    </row>
    <row r="22" spans="1:3">
      <c r="A22" s="9"/>
    </row>
    <row r="23" spans="1:3">
      <c r="A23" s="9"/>
    </row>
    <row r="24" spans="1:3">
      <c r="A24" s="9"/>
    </row>
    <row r="25" spans="1:3">
      <c r="A25" s="9"/>
    </row>
    <row r="26" spans="1:3">
      <c r="A26" s="9"/>
    </row>
    <row r="27" spans="1:3">
      <c r="A27" s="9"/>
    </row>
    <row r="28" spans="1:3">
      <c r="A28" s="9"/>
    </row>
    <row r="29" spans="1:3">
      <c r="A29" s="9"/>
    </row>
    <row r="30" spans="1:3">
      <c r="A30" s="9"/>
    </row>
    <row r="31" spans="1:3">
      <c r="A31" s="9"/>
    </row>
    <row r="32" spans="1:3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9"/>
    </row>
    <row r="214" spans="1:1">
      <c r="A214" s="9"/>
    </row>
    <row r="215" spans="1:1">
      <c r="A215" s="9"/>
    </row>
    <row r="216" spans="1:1">
      <c r="A216" s="9"/>
    </row>
    <row r="217" spans="1:1">
      <c r="A217" s="9"/>
    </row>
    <row r="218" spans="1:1">
      <c r="A218" s="9"/>
    </row>
    <row r="219" spans="1:1">
      <c r="A219" s="9"/>
    </row>
    <row r="220" spans="1:1">
      <c r="A220" s="9"/>
    </row>
    <row r="221" spans="1:1">
      <c r="A221" s="9"/>
    </row>
    <row r="222" spans="1:1">
      <c r="A222" s="9"/>
    </row>
    <row r="223" spans="1:1">
      <c r="A223" s="9"/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</sheetData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24"/>
  <sheetViews>
    <sheetView topLeftCell="A19" workbookViewId="0">
      <selection activeCell="F8" sqref="F8"/>
    </sheetView>
  </sheetViews>
  <sheetFormatPr defaultColWidth="9" defaultRowHeight="13.5"/>
  <cols>
    <col min="1" max="1" width="11.25" style="1" customWidth="1"/>
    <col min="2" max="2" width="14.625" style="2" customWidth="1"/>
    <col min="3" max="3" width="13.125" style="2" customWidth="1"/>
    <col min="4" max="16384" width="9" style="2"/>
  </cols>
  <sheetData>
    <row r="1" spans="1:3">
      <c r="A1" s="3" t="s">
        <v>145</v>
      </c>
      <c r="B1" s="4" t="s">
        <v>15</v>
      </c>
      <c r="C1" s="5" t="s">
        <v>16</v>
      </c>
    </row>
    <row r="2" spans="1:3">
      <c r="A2" s="3" t="s">
        <v>146</v>
      </c>
      <c r="B2" s="6" t="str">
        <f>VLOOKUP(A2,[2]Sheet2!$A:$C,2,FALSE)</f>
        <v>卢熙琳</v>
      </c>
      <c r="C2" s="6">
        <f>VLOOKUP(A2,[2]Sheet2!$A:$C,3,FALSE)</f>
        <v>18379461515</v>
      </c>
    </row>
    <row r="3" spans="1:3">
      <c r="A3" s="3" t="s">
        <v>113</v>
      </c>
      <c r="B3" s="6" t="str">
        <f>VLOOKUP(A3,[2]Sheet2!$A:$C,2,FALSE)</f>
        <v>张莉</v>
      </c>
      <c r="C3" s="6">
        <f>VLOOKUP(A3,[2]Sheet2!$A:$C,3,FALSE)</f>
        <v>18107001345</v>
      </c>
    </row>
    <row r="4" spans="1:3">
      <c r="A4" s="3" t="s">
        <v>76</v>
      </c>
      <c r="B4" s="6"/>
      <c r="C4" s="6"/>
    </row>
    <row r="5" spans="1:3">
      <c r="A5" s="3" t="s">
        <v>143</v>
      </c>
      <c r="B5" s="6" t="str">
        <f>VLOOKUP(A5,[2]Sheet2!$A:$C,2,FALSE)</f>
        <v>余志芳</v>
      </c>
      <c r="C5" s="6">
        <f>VLOOKUP(A5,[2]Sheet2!$A:$C,3,FALSE)</f>
        <v>13907941565</v>
      </c>
    </row>
    <row r="6" spans="1:3">
      <c r="A6" s="3" t="s">
        <v>147</v>
      </c>
      <c r="B6" s="6"/>
      <c r="C6" s="6"/>
    </row>
    <row r="7" spans="1:3">
      <c r="A7" s="3" t="s">
        <v>148</v>
      </c>
      <c r="B7" s="6" t="str">
        <f>VLOOKUP(A7,[2]Sheet2!$A:$C,2,FALSE)</f>
        <v>袁素萍</v>
      </c>
      <c r="C7" s="6">
        <f>VLOOKUP(A7,[2]Sheet2!$A:$C,3,FALSE)</f>
        <v>18146798687</v>
      </c>
    </row>
    <row r="8" spans="1:3">
      <c r="A8" s="3" t="s">
        <v>149</v>
      </c>
      <c r="B8" s="6"/>
      <c r="C8" s="6"/>
    </row>
    <row r="9" spans="1:3">
      <c r="A9" s="3" t="s">
        <v>150</v>
      </c>
      <c r="B9" s="6"/>
      <c r="C9" s="6"/>
    </row>
    <row r="10" spans="1:3">
      <c r="A10" s="3" t="s">
        <v>151</v>
      </c>
      <c r="B10" s="6"/>
      <c r="C10" s="6"/>
    </row>
    <row r="11" spans="1:3">
      <c r="A11" s="3" t="s">
        <v>152</v>
      </c>
      <c r="B11" s="6"/>
      <c r="C11" s="6"/>
    </row>
    <row r="12" spans="1:3">
      <c r="A12" s="3" t="s">
        <v>153</v>
      </c>
      <c r="B12" s="6" t="str">
        <f>VLOOKUP(A12,[2]Sheet2!$A:$C,2,FALSE)</f>
        <v>徐文洁</v>
      </c>
      <c r="C12" s="6">
        <f>VLOOKUP(A12,[2]Sheet2!$A:$C,3,FALSE)</f>
        <v>18289970405</v>
      </c>
    </row>
    <row r="13" spans="1:3">
      <c r="A13" s="3" t="s">
        <v>81</v>
      </c>
      <c r="B13" s="6" t="str">
        <f>VLOOKUP(A13,[2]Sheet2!$A:$C,2,FALSE)</f>
        <v>郭水莉</v>
      </c>
      <c r="C13" s="6">
        <f>VLOOKUP(A13,[2]Sheet2!$A:$C,3,FALSE)</f>
        <v>19942142708</v>
      </c>
    </row>
    <row r="14" spans="1:3">
      <c r="A14" s="3" t="s">
        <v>154</v>
      </c>
      <c r="B14" s="6" t="str">
        <f>VLOOKUP(A14,[2]Sheet2!$A:$C,2,FALSE)</f>
        <v>段雪宁</v>
      </c>
      <c r="C14" s="6">
        <f>VLOOKUP(A14,[2]Sheet2!$A:$C,3,FALSE)</f>
        <v>13282903165</v>
      </c>
    </row>
    <row r="15" spans="1:3">
      <c r="A15" s="3" t="s">
        <v>137</v>
      </c>
      <c r="B15" s="6"/>
      <c r="C15" s="6"/>
    </row>
    <row r="16" spans="1:3">
      <c r="A16" s="3" t="s">
        <v>155</v>
      </c>
      <c r="B16" s="6"/>
      <c r="C16" s="6"/>
    </row>
    <row r="17" spans="1:3">
      <c r="A17" s="3" t="s">
        <v>156</v>
      </c>
      <c r="B17" s="6" t="str">
        <f>VLOOKUP(A17,[2]Sheet2!$A:$C,2,FALSE)</f>
        <v>谭湘宁</v>
      </c>
      <c r="C17" s="6">
        <f>VLOOKUP(A17,[2]Sheet2!$A:$C,3,FALSE)</f>
        <v>18270808898</v>
      </c>
    </row>
    <row r="18" spans="1:3">
      <c r="A18" s="3" t="s">
        <v>117</v>
      </c>
      <c r="B18" s="6"/>
      <c r="C18" s="6"/>
    </row>
    <row r="19" spans="1:3">
      <c r="A19" s="3" t="s">
        <v>41</v>
      </c>
      <c r="B19" s="6"/>
      <c r="C19" s="6"/>
    </row>
    <row r="20" spans="1:3">
      <c r="A20" s="3" t="s">
        <v>157</v>
      </c>
      <c r="B20" s="6" t="str">
        <f>VLOOKUP(A20,[2]Sheet2!$A:$C,2,FALSE)</f>
        <v>周康</v>
      </c>
      <c r="C20" s="6">
        <f>VLOOKUP(A20,[2]Sheet2!$A:$C,3,FALSE)</f>
        <v>18107092058</v>
      </c>
    </row>
    <row r="21" spans="1:3">
      <c r="A21" s="3" t="s">
        <v>53</v>
      </c>
      <c r="B21" s="6" t="str">
        <f>VLOOKUP(A21,[2]Sheet2!$A:$C,2,FALSE)</f>
        <v>周莉</v>
      </c>
      <c r="C21" s="6">
        <f>VLOOKUP(A21,[2]Sheet2!$A:$C,3,FALSE)</f>
        <v>15007948165</v>
      </c>
    </row>
    <row r="22" spans="1:3">
      <c r="A22" s="3" t="s">
        <v>158</v>
      </c>
      <c r="B22" s="6"/>
      <c r="C22" s="6"/>
    </row>
    <row r="23" spans="1:3">
      <c r="A23" s="3" t="s">
        <v>128</v>
      </c>
      <c r="B23" s="6" t="str">
        <f>VLOOKUP(A23,[2]Sheet2!$A:$C,2,FALSE)</f>
        <v>谢婷萍</v>
      </c>
      <c r="C23" s="6">
        <f>VLOOKUP(A23,[2]Sheet2!$A:$C,3,FALSE)</f>
        <v>15170650559</v>
      </c>
    </row>
    <row r="24" spans="1:3">
      <c r="A24" s="3" t="s">
        <v>132</v>
      </c>
      <c r="B24" s="6" t="str">
        <f>VLOOKUP(A24,[2]Sheet2!$A:$C,2,FALSE)</f>
        <v>樊瑜</v>
      </c>
      <c r="C24" s="6">
        <f>VLOOKUP(A24,[2]Sheet2!$A:$C,3,FALSE)</f>
        <v>18507977892</v>
      </c>
    </row>
    <row r="25" spans="1:3">
      <c r="A25" s="3" t="s">
        <v>36</v>
      </c>
      <c r="B25" s="6"/>
      <c r="C25" s="6"/>
    </row>
    <row r="26" spans="1:3">
      <c r="A26" s="3" t="s">
        <v>159</v>
      </c>
      <c r="B26" s="6"/>
      <c r="C26" s="6"/>
    </row>
    <row r="27" spans="1:3">
      <c r="A27" s="3" t="s">
        <v>160</v>
      </c>
      <c r="B27" s="6"/>
      <c r="C27" s="6"/>
    </row>
    <row r="28" spans="1:3">
      <c r="A28" s="3" t="s">
        <v>141</v>
      </c>
      <c r="B28" s="6"/>
      <c r="C28" s="6"/>
    </row>
    <row r="29" spans="1:3">
      <c r="A29" s="3" t="s">
        <v>161</v>
      </c>
      <c r="B29" s="6" t="str">
        <f>VLOOKUP(A29,[2]Sheet2!$A:$C,2,FALSE)</f>
        <v>曾素萍</v>
      </c>
      <c r="C29" s="6">
        <f>VLOOKUP(A29,[2]Sheet2!$A:$C,3,FALSE)</f>
        <v>15770882021</v>
      </c>
    </row>
    <row r="30" spans="1:3">
      <c r="A30" s="3" t="s">
        <v>67</v>
      </c>
      <c r="B30" s="6"/>
      <c r="C30" s="6"/>
    </row>
    <row r="31" spans="1:3">
      <c r="A31" s="3" t="s">
        <v>162</v>
      </c>
      <c r="B31" s="6"/>
      <c r="C31" s="6"/>
    </row>
    <row r="32" spans="1:3">
      <c r="A32" s="3" t="s">
        <v>163</v>
      </c>
      <c r="B32" s="6"/>
      <c r="C32" s="6"/>
    </row>
    <row r="33" spans="1:3">
      <c r="A33" s="3" t="s">
        <v>62</v>
      </c>
      <c r="B33" s="6"/>
      <c r="C33" s="6"/>
    </row>
    <row r="34" spans="1:3">
      <c r="A34" s="3" t="s">
        <v>124</v>
      </c>
      <c r="B34" s="6"/>
      <c r="C34" s="6"/>
    </row>
    <row r="35" spans="1:3">
      <c r="A35" s="3" t="s">
        <v>164</v>
      </c>
      <c r="B35" s="6"/>
      <c r="C35" s="6"/>
    </row>
    <row r="36" spans="1:3">
      <c r="A36" s="3" t="s">
        <v>102</v>
      </c>
      <c r="B36" s="6"/>
      <c r="C36" s="6"/>
    </row>
    <row r="37" spans="1:3">
      <c r="A37" s="7"/>
    </row>
    <row r="38" spans="1:3">
      <c r="A38" s="7"/>
    </row>
    <row r="39" spans="1:3">
      <c r="A39" s="7"/>
    </row>
    <row r="40" spans="1:3">
      <c r="A40" s="7"/>
    </row>
    <row r="41" spans="1:3">
      <c r="A41" s="7"/>
    </row>
    <row r="42" spans="1:3">
      <c r="A42" s="7"/>
    </row>
    <row r="43" spans="1:3">
      <c r="A43" s="7"/>
    </row>
    <row r="44" spans="1:3">
      <c r="A44" s="7"/>
    </row>
    <row r="45" spans="1:3">
      <c r="A45" s="7"/>
    </row>
    <row r="46" spans="1:3">
      <c r="A46" s="7"/>
    </row>
    <row r="47" spans="1:3">
      <c r="A47" s="7"/>
    </row>
    <row r="48" spans="1:3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  <row r="61" spans="1:1">
      <c r="A61" s="7"/>
    </row>
    <row r="62" spans="1:1">
      <c r="A62" s="7"/>
    </row>
    <row r="63" spans="1:1">
      <c r="A63" s="7"/>
    </row>
    <row r="64" spans="1:1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7"/>
    </row>
    <row r="76" spans="1:1">
      <c r="A76" s="7"/>
    </row>
    <row r="77" spans="1:1">
      <c r="A77" s="7"/>
    </row>
    <row r="78" spans="1:1">
      <c r="A78" s="7"/>
    </row>
    <row r="79" spans="1:1">
      <c r="A79" s="7"/>
    </row>
    <row r="80" spans="1:1">
      <c r="A80" s="7"/>
    </row>
    <row r="81" spans="1:1">
      <c r="A81" s="7"/>
    </row>
    <row r="82" spans="1:1">
      <c r="A82" s="7"/>
    </row>
    <row r="83" spans="1:1">
      <c r="A83" s="7"/>
    </row>
    <row r="84" spans="1:1">
      <c r="A84" s="7"/>
    </row>
    <row r="85" spans="1:1">
      <c r="A85" s="7"/>
    </row>
    <row r="86" spans="1:1">
      <c r="A86" s="7"/>
    </row>
    <row r="87" spans="1:1">
      <c r="A87" s="7"/>
    </row>
    <row r="88" spans="1:1">
      <c r="A88" s="7"/>
    </row>
    <row r="89" spans="1:1">
      <c r="A89" s="7"/>
    </row>
    <row r="90" spans="1:1">
      <c r="A90" s="7"/>
    </row>
    <row r="91" spans="1:1">
      <c r="A91" s="7"/>
    </row>
    <row r="92" spans="1:1">
      <c r="A92" s="7"/>
    </row>
    <row r="93" spans="1:1">
      <c r="A93" s="7"/>
    </row>
    <row r="94" spans="1:1">
      <c r="A94" s="7"/>
    </row>
    <row r="95" spans="1:1">
      <c r="A95" s="7"/>
    </row>
    <row r="96" spans="1:1">
      <c r="A96" s="7"/>
    </row>
    <row r="97" spans="1:1">
      <c r="A97" s="7"/>
    </row>
    <row r="98" spans="1:1">
      <c r="A98" s="7"/>
    </row>
    <row r="99" spans="1:1">
      <c r="A99" s="7"/>
    </row>
    <row r="100" spans="1:1">
      <c r="A100" s="7"/>
    </row>
    <row r="101" spans="1:1">
      <c r="A101" s="7"/>
    </row>
    <row r="102" spans="1:1">
      <c r="A102" s="7"/>
    </row>
    <row r="103" spans="1:1">
      <c r="A103" s="7"/>
    </row>
    <row r="104" spans="1:1">
      <c r="A104" s="7"/>
    </row>
    <row r="105" spans="1:1">
      <c r="A105" s="7"/>
    </row>
    <row r="106" spans="1:1">
      <c r="A106" s="7"/>
    </row>
    <row r="107" spans="1:1">
      <c r="A107" s="7"/>
    </row>
    <row r="108" spans="1:1">
      <c r="A108" s="7"/>
    </row>
    <row r="109" spans="1:1">
      <c r="A109" s="7"/>
    </row>
    <row r="110" spans="1:1">
      <c r="A110" s="7"/>
    </row>
    <row r="111" spans="1:1">
      <c r="A111" s="7"/>
    </row>
    <row r="112" spans="1:1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7"/>
    </row>
    <row r="134" spans="1:1">
      <c r="A134" s="7"/>
    </row>
    <row r="135" spans="1:1">
      <c r="A135" s="7"/>
    </row>
    <row r="136" spans="1:1">
      <c r="A136" s="7"/>
    </row>
    <row r="137" spans="1:1">
      <c r="A137" s="7"/>
    </row>
    <row r="138" spans="1:1">
      <c r="A138" s="7"/>
    </row>
    <row r="139" spans="1:1">
      <c r="A139" s="7"/>
    </row>
    <row r="140" spans="1:1">
      <c r="A140" s="7"/>
    </row>
    <row r="141" spans="1:1">
      <c r="A141" s="7"/>
    </row>
    <row r="142" spans="1:1">
      <c r="A142" s="7"/>
    </row>
    <row r="143" spans="1:1">
      <c r="A143" s="7"/>
    </row>
    <row r="144" spans="1:1">
      <c r="A144" s="7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  <row r="248" spans="1:1">
      <c r="A248" s="7"/>
    </row>
    <row r="249" spans="1:1">
      <c r="A249" s="7"/>
    </row>
    <row r="250" spans="1:1">
      <c r="A250" s="7"/>
    </row>
    <row r="251" spans="1:1">
      <c r="A251" s="7"/>
    </row>
    <row r="252" spans="1:1">
      <c r="A252" s="7"/>
    </row>
    <row r="253" spans="1:1">
      <c r="A253" s="7"/>
    </row>
    <row r="254" spans="1:1">
      <c r="A254" s="7"/>
    </row>
    <row r="255" spans="1:1">
      <c r="A255" s="7"/>
    </row>
    <row r="256" spans="1:1">
      <c r="A256" s="7"/>
    </row>
    <row r="257" spans="1:1">
      <c r="A257" s="7"/>
    </row>
    <row r="258" spans="1:1">
      <c r="A258" s="7"/>
    </row>
    <row r="259" spans="1:1">
      <c r="A259" s="7"/>
    </row>
    <row r="260" spans="1:1">
      <c r="A260" s="7"/>
    </row>
    <row r="261" spans="1:1">
      <c r="A261" s="7"/>
    </row>
    <row r="262" spans="1:1">
      <c r="A262" s="7"/>
    </row>
    <row r="263" spans="1:1">
      <c r="A263" s="7"/>
    </row>
    <row r="264" spans="1:1">
      <c r="A264" s="7"/>
    </row>
    <row r="265" spans="1:1">
      <c r="A265" s="7"/>
    </row>
    <row r="266" spans="1:1">
      <c r="A266" s="7"/>
    </row>
    <row r="267" spans="1:1">
      <c r="A267" s="7"/>
    </row>
    <row r="268" spans="1:1">
      <c r="A268" s="7"/>
    </row>
    <row r="269" spans="1:1">
      <c r="A269" s="7"/>
    </row>
    <row r="270" spans="1:1">
      <c r="A270" s="7"/>
    </row>
    <row r="271" spans="1:1">
      <c r="A271" s="7"/>
    </row>
    <row r="272" spans="1:1">
      <c r="A272" s="7"/>
    </row>
    <row r="273" spans="1:1">
      <c r="A273" s="7"/>
    </row>
    <row r="274" spans="1:1">
      <c r="A274" s="7"/>
    </row>
    <row r="275" spans="1:1">
      <c r="A275" s="7"/>
    </row>
    <row r="276" spans="1:1">
      <c r="A276" s="7"/>
    </row>
    <row r="277" spans="1:1">
      <c r="A277" s="7"/>
    </row>
    <row r="278" spans="1:1">
      <c r="A278" s="7"/>
    </row>
    <row r="279" spans="1:1">
      <c r="A279" s="7"/>
    </row>
    <row r="280" spans="1:1">
      <c r="A280" s="7"/>
    </row>
    <row r="281" spans="1:1">
      <c r="A281" s="7"/>
    </row>
    <row r="282" spans="1:1">
      <c r="A282" s="7"/>
    </row>
    <row r="283" spans="1:1">
      <c r="A283" s="7"/>
    </row>
    <row r="284" spans="1:1">
      <c r="A284" s="7"/>
    </row>
    <row r="285" spans="1:1">
      <c r="A285" s="7"/>
    </row>
    <row r="286" spans="1:1">
      <c r="A286" s="7"/>
    </row>
    <row r="287" spans="1:1">
      <c r="A287" s="7"/>
    </row>
    <row r="288" spans="1:1">
      <c r="A288" s="7"/>
    </row>
    <row r="289" spans="1:1">
      <c r="A289" s="7"/>
    </row>
    <row r="290" spans="1:1">
      <c r="A290" s="7"/>
    </row>
    <row r="291" spans="1:1">
      <c r="A291" s="7"/>
    </row>
    <row r="292" spans="1:1">
      <c r="A292" s="7"/>
    </row>
    <row r="293" spans="1:1">
      <c r="A293" s="7"/>
    </row>
    <row r="294" spans="1:1">
      <c r="A294" s="7"/>
    </row>
    <row r="295" spans="1:1">
      <c r="A295" s="7"/>
    </row>
    <row r="296" spans="1:1">
      <c r="A296" s="7"/>
    </row>
    <row r="297" spans="1:1">
      <c r="A297" s="7"/>
    </row>
    <row r="298" spans="1:1">
      <c r="A298" s="7"/>
    </row>
    <row r="299" spans="1:1">
      <c r="A299" s="7"/>
    </row>
    <row r="300" spans="1:1">
      <c r="A300" s="7"/>
    </row>
    <row r="301" spans="1:1">
      <c r="A301" s="7"/>
    </row>
    <row r="302" spans="1:1">
      <c r="A302" s="7"/>
    </row>
    <row r="303" spans="1:1">
      <c r="A303" s="7"/>
    </row>
    <row r="304" spans="1:1">
      <c r="A304" s="7"/>
    </row>
    <row r="305" spans="1:1">
      <c r="A305" s="7"/>
    </row>
    <row r="306" spans="1:1">
      <c r="A306" s="7"/>
    </row>
    <row r="307" spans="1:1">
      <c r="A307" s="7"/>
    </row>
    <row r="308" spans="1:1">
      <c r="A308" s="7"/>
    </row>
    <row r="309" spans="1:1">
      <c r="A309" s="7"/>
    </row>
    <row r="310" spans="1:1">
      <c r="A310" s="7"/>
    </row>
    <row r="311" spans="1:1">
      <c r="A311" s="7"/>
    </row>
    <row r="312" spans="1:1">
      <c r="A312" s="7"/>
    </row>
    <row r="313" spans="1:1">
      <c r="A313" s="7"/>
    </row>
    <row r="314" spans="1:1">
      <c r="A314" s="7"/>
    </row>
    <row r="315" spans="1:1">
      <c r="A315" s="7"/>
    </row>
    <row r="316" spans="1:1">
      <c r="A316" s="7"/>
    </row>
    <row r="317" spans="1:1">
      <c r="A317" s="7"/>
    </row>
    <row r="318" spans="1:1">
      <c r="A318" s="7"/>
    </row>
    <row r="319" spans="1:1">
      <c r="A319" s="7"/>
    </row>
    <row r="320" spans="1:1">
      <c r="A320" s="7"/>
    </row>
    <row r="321" spans="1:1">
      <c r="A321" s="7"/>
    </row>
    <row r="322" spans="1:1">
      <c r="A322" s="7"/>
    </row>
    <row r="323" spans="1:1">
      <c r="A323" s="7"/>
    </row>
    <row r="324" spans="1:1">
      <c r="A324" s="7"/>
    </row>
  </sheetData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2024-03-11T08:21:00Z</dcterms:created>
  <dcterms:modified xsi:type="dcterms:W3CDTF">2025-01-21T07:11:58Z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83698B09C265484999B1F7FD8B040577_13</vt:lpwstr>
  </property>
  <property fmtid="{D5CDD505-2E9C-101B-9397-08002B2CF9AE}" pid="3" name="KSOProductBuildVer">
    <vt:lpwstr>2052-12.1.0.19302</vt:lpwstr>
  </property>
</Properties>
</file>